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5\anual arrendamientos\"/>
    </mc:Choice>
  </mc:AlternateContent>
  <xr:revisionPtr revIDLastSave="0" documentId="13_ncr:1_{83FFB995-3E4F-4F98-861F-B28F281DFE98}" xr6:coauthVersionLast="47" xr6:coauthVersionMax="47" xr10:uidLastSave="{00000000-0000-0000-0000-000000000000}"/>
  <bookViews>
    <workbookView xWindow="-120" yWindow="-120" windowWidth="29040" windowHeight="15720" tabRatio="563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. sent. y dec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4" l="1"/>
  <c r="K32" i="3" l="1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<sst xmlns="http://schemas.openxmlformats.org/spreadsheetml/2006/main" count="356" uniqueCount="67">
  <si>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</si>
  <si>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</si>
  <si>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</si>
  <si>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</si>
  <si>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</si>
  <si>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</si>
  <si>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</si>
  <si>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</si>
  <si>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</si>
  <si>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</si>
  <si>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</si>
  <si>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</si>
  <si>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</si>
  <si>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</si>
  <si>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</si>
  <si>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</si>
  <si>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</si>
  <si>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</si>
  <si>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</si>
  <si>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</si>
  <si>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</si>
  <si>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</si>
  <si>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</si>
  <si>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</si>
  <si>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</si>
  <si>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</si>
  <si>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</si>
  <si>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</si>
  <si>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</si>
  <si>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</si>
  <si>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</si>
  <si>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</si>
  <si>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</si>
  <si>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</si>
  <si>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</si>
  <si>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</si>
  <si>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</si>
  <si>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</si>
  <si>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</si>
  <si>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</si>
  <si>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</si>
  <si>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</si>
  <si>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</si>
  <si>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</si>
  <si>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</si>
  <si>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</si>
  <si>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</si>
  <si>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</si>
  <si>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</si>
  <si>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</si>
  <si>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</si>
  <si>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</si>
  <si>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</si>
  <si>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</si>
  <si>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</si>
  <si>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</si>
  <si>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</si>
  <si>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</si>
  <si>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</si>
  <si>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</si>
  <si>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</si>
  <si>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(*) incluye Subarriendo o cesion inconsentidos, Realizacion de actividades molestas, insalubres o peligrosas, No uso como vivienda permanente, Realizacion de daños u obras no consentidas, y Otros</t>
  </si>
  <si>
    <t xml:space="preserve">Otros (*) </t>
  </si>
  <si>
    <t>Sentencias</t>
  </si>
  <si>
    <t>Decretos</t>
  </si>
  <si>
    <t>Datos obtenidos en los boletines trimestrales recogidos por el CGPJ en los juzgados de primera instancia y primera instancia e instrucción o las secciones correspondientes en Tribunales de Instancia</t>
  </si>
  <si>
    <t>Evolución sentencias y decretos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</si>
</sst>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16" fillId="4" borderId="0" xfId="0" applyFont="1" applyFill="1"/>
    <xf numFmtId="164" fontId="0" fillId="0" borderId="0" xfId="0" applyNumberForma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76200</xdr:colOff>
      <xdr:row>1</xdr:row>
      <xdr:rowOff>95250</xdr:rowOff>
    </xdr:from>
    <xdr:to>
      <xdr:col>1</xdr:col>
      <xdr:colOff>224464</xdr:colOff>
      <xdr:row>8</xdr:row>
      <xdr:rowOff>9526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6200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28575</xdr:colOff>
      <xdr:row>8</xdr:row>
      <xdr:rowOff>180975</xdr:rowOff>
    </xdr:from>
    <xdr:to>
      <xdr:col>18</xdr:col>
      <xdr:colOff>19050</xdr:colOff>
      <xdr:row>10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28575" y="170497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942975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234440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828676</xdr:colOff>
      <xdr:row>2</xdr:row>
      <xdr:rowOff>95249</xdr:rowOff>
    </xdr:to>
    <xdr:sp macro="" textlink="">
      <xdr:nvSpPr>
        <xdr:cNvPr id="5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0A5E3-4358-4221-AD2E-EC0F0B0A5B6C}"/>
            </a:ext>
          </a:extLst>
        </xdr:cNvPr>
        <xdr:cNvSpPr/>
      </xdr:nvSpPr>
      <xdr:spPr>
        <a:xfrm flipH="1">
          <a:off x="12382500" y="1905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3D04FD6-B091-40E6-ACF2-97FDE0B4F934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2024 y 2025 p</a:t>
          </a: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5FEC7-0249-464B-B900-058A2E0B1ABF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sheetPr codeName="Hoja1"/>
  <dimension ref="A16:C24"/>
  <sheetViews>
    <sheetView tabSelected="1" workbookViewId="0">
      <selection activeCell="G24" sqref="G24"/>
    </sheetView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55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66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. sent. y dec.'!A1" display="Evolución sentencias y decretos 202/2023" xr:uid="{DBC91275-8594-461B-BF9F-C2303322862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sheetPr codeName="Hoja2"/>
  <dimension ref="B1:K12"/>
  <sheetViews>
    <sheetView workbookViewId="0">
      <selection activeCell="I16" sqref="I16"/>
    </sheetView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65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sheetPr codeName="Hoja3"/>
  <dimension ref="B3:E16"/>
  <sheetViews>
    <sheetView topLeftCell="A3"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58</v>
      </c>
    </row>
    <row r="7" spans="2:5" ht="27" thickTop="1" thickBot="1" x14ac:dyDescent="0.3">
      <c r="B7" s="19" t="s">
        <v>20</v>
      </c>
      <c r="C7" s="18" t="s">
        <v>59</v>
      </c>
    </row>
    <row r="8" spans="2:5" ht="27" thickTop="1" thickBot="1" x14ac:dyDescent="0.3">
      <c r="B8" s="19" t="s">
        <v>21</v>
      </c>
      <c r="C8" s="18" t="s">
        <v>56</v>
      </c>
    </row>
    <row r="9" spans="2:5" ht="16.5" thickTop="1" thickBot="1" x14ac:dyDescent="0.3">
      <c r="B9" s="19" t="s">
        <v>22</v>
      </c>
      <c r="C9" s="18" t="s">
        <v>57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60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sheetPr codeName="Hoja4"/>
  <dimension ref="A7:Q32"/>
  <sheetViews>
    <sheetView topLeftCell="A8" workbookViewId="0">
      <selection activeCell="C11" sqref="C11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31" t="s">
        <v>0</v>
      </c>
      <c r="C7" s="32" t="s">
        <v>25</v>
      </c>
      <c r="D7" s="32" t="s">
        <v>26</v>
      </c>
      <c r="E7" s="33"/>
      <c r="F7" s="31" t="s">
        <v>1</v>
      </c>
      <c r="G7" s="32" t="s">
        <v>35</v>
      </c>
      <c r="H7" s="32" t="s">
        <v>29</v>
      </c>
      <c r="I7" s="33"/>
      <c r="J7" s="31" t="s">
        <v>2</v>
      </c>
      <c r="K7" s="32" t="s">
        <v>35</v>
      </c>
      <c r="L7" s="32" t="s">
        <v>29</v>
      </c>
      <c r="M7" s="33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9663</v>
      </c>
      <c r="C9" s="5">
        <v>690</v>
      </c>
      <c r="D9" s="5">
        <v>641</v>
      </c>
      <c r="E9" s="5">
        <v>10994</v>
      </c>
      <c r="F9" s="5">
        <v>596</v>
      </c>
      <c r="G9" s="5">
        <v>103</v>
      </c>
      <c r="H9" s="5">
        <v>64</v>
      </c>
      <c r="I9" s="5">
        <v>763</v>
      </c>
      <c r="J9" s="5">
        <v>10259</v>
      </c>
      <c r="K9" s="5">
        <v>793</v>
      </c>
      <c r="L9" s="5">
        <v>705</v>
      </c>
      <c r="M9" s="5">
        <v>11520</v>
      </c>
      <c r="O9" s="24"/>
      <c r="P9" s="24"/>
      <c r="Q9" s="24"/>
    </row>
    <row r="10" spans="1:17" ht="26.25" thickBot="1" x14ac:dyDescent="0.3">
      <c r="A10" s="9" t="s">
        <v>37</v>
      </c>
      <c r="B10" s="5">
        <v>78</v>
      </c>
      <c r="C10" s="5">
        <v>6</v>
      </c>
      <c r="D10" s="5">
        <v>9</v>
      </c>
      <c r="E10" s="5">
        <v>93</v>
      </c>
      <c r="F10" s="5">
        <v>5</v>
      </c>
      <c r="G10" s="5">
        <v>0</v>
      </c>
      <c r="H10" s="5">
        <v>3</v>
      </c>
      <c r="I10" s="5">
        <v>8</v>
      </c>
      <c r="J10" s="5">
        <v>83</v>
      </c>
      <c r="K10" s="5">
        <v>6</v>
      </c>
      <c r="L10" s="5">
        <v>12</v>
      </c>
      <c r="M10" s="5">
        <v>111</v>
      </c>
      <c r="O10" s="24"/>
      <c r="P10" s="24"/>
      <c r="Q10" s="24"/>
    </row>
    <row r="11" spans="1:17" ht="51.75" thickBot="1" x14ac:dyDescent="0.3">
      <c r="A11" s="9" t="s">
        <v>38</v>
      </c>
      <c r="B11" s="5">
        <v>8</v>
      </c>
      <c r="C11" s="5">
        <v>0</v>
      </c>
      <c r="D11" s="5">
        <v>2</v>
      </c>
      <c r="E11" s="5">
        <v>10</v>
      </c>
      <c r="F11" s="5">
        <v>0</v>
      </c>
      <c r="G11" s="5">
        <v>0</v>
      </c>
      <c r="H11" s="5">
        <v>0</v>
      </c>
      <c r="I11" s="5">
        <v>0</v>
      </c>
      <c r="J11" s="5">
        <v>8</v>
      </c>
      <c r="K11" s="5">
        <v>0</v>
      </c>
      <c r="L11" s="5">
        <v>2</v>
      </c>
      <c r="M11" s="5">
        <v>10</v>
      </c>
      <c r="O11" s="24"/>
      <c r="P11" s="24"/>
      <c r="Q11" s="24"/>
    </row>
    <row r="12" spans="1:17" ht="26.25" thickBot="1" x14ac:dyDescent="0.3">
      <c r="A12" s="9" t="s">
        <v>39</v>
      </c>
      <c r="B12" s="5">
        <v>14</v>
      </c>
      <c r="C12" s="5">
        <v>1</v>
      </c>
      <c r="D12" s="5">
        <v>2</v>
      </c>
      <c r="E12" s="5">
        <v>17</v>
      </c>
      <c r="F12" s="5">
        <v>0</v>
      </c>
      <c r="G12" s="5">
        <v>0</v>
      </c>
      <c r="H12" s="5">
        <v>0</v>
      </c>
      <c r="I12" s="5">
        <v>0</v>
      </c>
      <c r="J12" s="5">
        <v>14</v>
      </c>
      <c r="K12" s="5">
        <v>1</v>
      </c>
      <c r="L12" s="5">
        <v>2</v>
      </c>
      <c r="M12" s="5">
        <v>10</v>
      </c>
      <c r="O12" s="24"/>
      <c r="P12" s="24"/>
      <c r="Q12" s="24"/>
    </row>
    <row r="13" spans="1:17" ht="39" thickBot="1" x14ac:dyDescent="0.3">
      <c r="A13" s="9" t="s">
        <v>52</v>
      </c>
      <c r="B13" s="5">
        <v>16</v>
      </c>
      <c r="C13" s="5">
        <v>0</v>
      </c>
      <c r="D13" s="5">
        <v>1</v>
      </c>
      <c r="E13" s="5">
        <v>17</v>
      </c>
      <c r="F13" s="5">
        <v>1</v>
      </c>
      <c r="G13" s="5">
        <v>0</v>
      </c>
      <c r="H13" s="5">
        <v>0</v>
      </c>
      <c r="I13" s="5">
        <v>1</v>
      </c>
      <c r="J13" s="5">
        <v>17</v>
      </c>
      <c r="K13" s="5">
        <v>0</v>
      </c>
      <c r="L13" s="5">
        <v>1</v>
      </c>
      <c r="M13" s="5">
        <v>16</v>
      </c>
      <c r="O13" s="24"/>
      <c r="P13" s="24"/>
      <c r="Q13" s="24"/>
    </row>
    <row r="14" spans="1:17" ht="26.25" thickBot="1" x14ac:dyDescent="0.3">
      <c r="A14" s="9" t="s">
        <v>40</v>
      </c>
      <c r="B14" s="5">
        <v>680</v>
      </c>
      <c r="C14" s="5">
        <v>75</v>
      </c>
      <c r="D14" s="5">
        <v>71</v>
      </c>
      <c r="E14" s="5">
        <v>826</v>
      </c>
      <c r="F14" s="5">
        <v>40</v>
      </c>
      <c r="G14" s="5">
        <v>11</v>
      </c>
      <c r="H14" s="5">
        <v>11</v>
      </c>
      <c r="I14" s="5">
        <v>62</v>
      </c>
      <c r="J14" s="5">
        <v>720</v>
      </c>
      <c r="K14" s="5">
        <v>86</v>
      </c>
      <c r="L14" s="5">
        <v>82</v>
      </c>
      <c r="M14" s="5">
        <v>844</v>
      </c>
      <c r="O14" s="24"/>
      <c r="P14" s="24"/>
      <c r="Q14" s="24"/>
    </row>
    <row r="15" spans="1:17" ht="15.75" thickBot="1" x14ac:dyDescent="0.3">
      <c r="A15" s="9" t="s">
        <v>41</v>
      </c>
      <c r="B15" s="5">
        <v>1782</v>
      </c>
      <c r="C15" s="5">
        <v>131</v>
      </c>
      <c r="D15" s="5">
        <v>209</v>
      </c>
      <c r="E15" s="5">
        <v>2122</v>
      </c>
      <c r="F15" s="5">
        <v>97</v>
      </c>
      <c r="G15" s="5">
        <v>14</v>
      </c>
      <c r="H15" s="5">
        <v>32</v>
      </c>
      <c r="I15" s="5">
        <v>143</v>
      </c>
      <c r="J15" s="5">
        <v>1879</v>
      </c>
      <c r="K15" s="5">
        <v>145</v>
      </c>
      <c r="L15" s="5">
        <v>241</v>
      </c>
      <c r="M15" s="5">
        <v>2309</v>
      </c>
      <c r="O15" s="24"/>
      <c r="P15" s="24"/>
      <c r="Q15" s="24"/>
    </row>
    <row r="16" spans="1:17" ht="15.75" thickBot="1" x14ac:dyDescent="0.3">
      <c r="A16" s="3" t="s">
        <v>23</v>
      </c>
      <c r="B16" s="6">
        <v>12241</v>
      </c>
      <c r="C16" s="6">
        <v>903</v>
      </c>
      <c r="D16" s="6">
        <v>935</v>
      </c>
      <c r="E16" s="6">
        <v>14079</v>
      </c>
      <c r="F16" s="6">
        <v>739</v>
      </c>
      <c r="G16" s="6">
        <v>128</v>
      </c>
      <c r="H16" s="6">
        <v>110</v>
      </c>
      <c r="I16" s="6">
        <v>977</v>
      </c>
      <c r="J16" s="6">
        <v>12980</v>
      </c>
      <c r="K16" s="6">
        <v>1031</v>
      </c>
      <c r="L16" s="6">
        <v>1045</v>
      </c>
      <c r="M16" s="6">
        <v>14820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4" t="s">
        <v>0</v>
      </c>
      <c r="C19" s="35"/>
      <c r="D19" s="35"/>
      <c r="E19" s="34" t="s">
        <v>1</v>
      </c>
      <c r="F19" s="35"/>
      <c r="G19" s="35"/>
      <c r="H19" s="34" t="s">
        <v>2</v>
      </c>
      <c r="I19" s="35"/>
      <c r="J19" s="35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0.87893396398035295</v>
      </c>
      <c r="C21" s="24">
        <f t="shared" ref="C21:D21" si="0">IF($E9=0,"-",(C9/$E9))</f>
        <v>6.2761506276150625E-2</v>
      </c>
      <c r="D21" s="24">
        <f t="shared" si="0"/>
        <v>5.8304529743496453E-2</v>
      </c>
      <c r="E21" s="24">
        <f>IF($I9=0,"-",(F9/$I9))</f>
        <v>0.78112712975098297</v>
      </c>
      <c r="F21" s="24">
        <f t="shared" ref="F21:G21" si="1">IF($I9=0,"-",(G9/$I9))</f>
        <v>0.13499344692005241</v>
      </c>
      <c r="G21" s="24">
        <f t="shared" si="1"/>
        <v>8.3879423328964614E-2</v>
      </c>
      <c r="H21" s="24">
        <f>IF($M9=0,"-",(J9/$M9))</f>
        <v>0.89053819444444449</v>
      </c>
      <c r="I21" s="24">
        <f t="shared" ref="I21:J21" si="2">IF($M9=0,"-",(K9/$M9))</f>
        <v>6.8836805555555561E-2</v>
      </c>
      <c r="J21" s="24">
        <f t="shared" si="2"/>
        <v>6.1197916666666664E-2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0.83870967741935487</v>
      </c>
      <c r="C22" s="24">
        <f t="shared" si="3"/>
        <v>6.4516129032258063E-2</v>
      </c>
      <c r="D22" s="24">
        <f t="shared" si="3"/>
        <v>9.6774193548387094E-2</v>
      </c>
      <c r="E22" s="24">
        <f t="shared" ref="E22:G22" si="4">IF($I10=0,"-",(F10/$I10))</f>
        <v>0.625</v>
      </c>
      <c r="F22" s="24">
        <f t="shared" si="4"/>
        <v>0</v>
      </c>
      <c r="G22" s="24">
        <f t="shared" si="4"/>
        <v>0.375</v>
      </c>
      <c r="H22" s="24">
        <f t="shared" ref="H22:H28" si="5">IF($M10=0,"-",(J10/$M10))</f>
        <v>0.74774774774774777</v>
      </c>
      <c r="I22" s="24">
        <f t="shared" ref="I22:I28" si="6">IF($M10=0,"-",(K10/$M10))</f>
        <v>5.4054054054054057E-2</v>
      </c>
      <c r="J22" s="24">
        <f t="shared" ref="J22:J28" si="7">IF($M10=0,"-",(L10/$M10))</f>
        <v>0.10810810810810811</v>
      </c>
    </row>
    <row r="23" spans="1:15" ht="51.75" thickBot="1" x14ac:dyDescent="0.3">
      <c r="A23" s="9" t="s">
        <v>38</v>
      </c>
      <c r="B23" s="24">
        <f t="shared" ref="B23:D24" si="8">IF($E11=0,"-",(B11/$E11))</f>
        <v>0.8</v>
      </c>
      <c r="C23" s="24">
        <f t="shared" si="8"/>
        <v>0</v>
      </c>
      <c r="D23" s="24">
        <f t="shared" si="8"/>
        <v>0.2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0.8</v>
      </c>
      <c r="I23" s="24">
        <f t="shared" si="6"/>
        <v>0</v>
      </c>
      <c r="J23" s="24">
        <f t="shared" si="7"/>
        <v>0.2</v>
      </c>
    </row>
    <row r="24" spans="1:15" ht="26.25" thickBot="1" x14ac:dyDescent="0.3">
      <c r="A24" s="9" t="s">
        <v>39</v>
      </c>
      <c r="B24" s="24">
        <f>IF($E12=0,"-",(B12/$E12))</f>
        <v>0.82352941176470584</v>
      </c>
      <c r="C24" s="24">
        <f t="shared" si="8"/>
        <v>5.8823529411764705E-2</v>
      </c>
      <c r="D24" s="24">
        <f t="shared" si="8"/>
        <v>0.11764705882352941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1.4</v>
      </c>
      <c r="I24" s="24">
        <f t="shared" si="6"/>
        <v>0.1</v>
      </c>
      <c r="J24" s="24">
        <f t="shared" si="7"/>
        <v>0.2</v>
      </c>
    </row>
    <row r="25" spans="1:15" ht="39" thickBot="1" x14ac:dyDescent="0.3">
      <c r="A25" s="9" t="s">
        <v>52</v>
      </c>
      <c r="B25" s="24">
        <f>IF($E13=0,"-",(B13/$E13))</f>
        <v>0.94117647058823528</v>
      </c>
      <c r="C25" s="24">
        <f t="shared" ref="C25:D25" si="11">IF($E13=0,"-",(C13/$E13))</f>
        <v>0</v>
      </c>
      <c r="D25" s="24">
        <f t="shared" si="11"/>
        <v>5.8823529411764705E-2</v>
      </c>
      <c r="E25" s="24">
        <f t="shared" ref="E25:G25" si="12">IF($I13=0,"-",(F13/$I13))</f>
        <v>1</v>
      </c>
      <c r="F25" s="24">
        <f t="shared" si="12"/>
        <v>0</v>
      </c>
      <c r="G25" s="24">
        <f t="shared" si="12"/>
        <v>0</v>
      </c>
      <c r="H25" s="24">
        <f t="shared" si="5"/>
        <v>1.0625</v>
      </c>
      <c r="I25" s="24">
        <f t="shared" si="6"/>
        <v>0</v>
      </c>
      <c r="J25" s="24">
        <f t="shared" si="7"/>
        <v>6.25E-2</v>
      </c>
    </row>
    <row r="26" spans="1:15" ht="26.25" thickBot="1" x14ac:dyDescent="0.3">
      <c r="A26" s="9" t="s">
        <v>40</v>
      </c>
      <c r="B26" s="24">
        <f t="shared" ref="B26:D26" si="13">IF($E14=0,"-",(B14/$E14))</f>
        <v>0.82324455205811142</v>
      </c>
      <c r="C26" s="24">
        <f t="shared" si="13"/>
        <v>9.0799031476997583E-2</v>
      </c>
      <c r="D26" s="24">
        <f t="shared" si="13"/>
        <v>8.5956416464891036E-2</v>
      </c>
      <c r="E26" s="24">
        <f t="shared" ref="E26:G26" si="14">IF($I14=0,"-",(F14/$I14))</f>
        <v>0.64516129032258063</v>
      </c>
      <c r="F26" s="24">
        <f t="shared" si="14"/>
        <v>0.17741935483870969</v>
      </c>
      <c r="G26" s="24">
        <f t="shared" si="14"/>
        <v>0.17741935483870969</v>
      </c>
      <c r="H26" s="24">
        <f t="shared" si="5"/>
        <v>0.85308056872037918</v>
      </c>
      <c r="I26" s="24">
        <f t="shared" si="6"/>
        <v>0.1018957345971564</v>
      </c>
      <c r="J26" s="24">
        <f t="shared" si="7"/>
        <v>9.7156398104265407E-2</v>
      </c>
    </row>
    <row r="27" spans="1:15" ht="15.75" thickBot="1" x14ac:dyDescent="0.3">
      <c r="A27" s="9" t="s">
        <v>41</v>
      </c>
      <c r="B27" s="24">
        <f t="shared" ref="B27:D28" si="15">IF($E15=0,"-",(B15/$E15))</f>
        <v>0.83977379830348731</v>
      </c>
      <c r="C27" s="24">
        <f t="shared" si="15"/>
        <v>6.1734213006597552E-2</v>
      </c>
      <c r="D27" s="24">
        <f t="shared" si="15"/>
        <v>9.8491988689915169E-2</v>
      </c>
      <c r="E27" s="24">
        <f t="shared" ref="E27:G27" si="16">IF($I15=0,"-",(F15/$I15))</f>
        <v>0.67832167832167833</v>
      </c>
      <c r="F27" s="24">
        <f t="shared" si="16"/>
        <v>9.7902097902097904E-2</v>
      </c>
      <c r="G27" s="24">
        <f t="shared" si="16"/>
        <v>0.22377622377622378</v>
      </c>
      <c r="H27" s="24">
        <f t="shared" si="5"/>
        <v>0.81377219575573845</v>
      </c>
      <c r="I27" s="24">
        <f t="shared" si="6"/>
        <v>6.2797747942832396E-2</v>
      </c>
      <c r="J27" s="24">
        <f t="shared" si="7"/>
        <v>0.10437418796015591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0.86945095532353145</v>
      </c>
      <c r="C28" s="7">
        <f t="shared" si="15"/>
        <v>6.4138077988493497E-2</v>
      </c>
      <c r="D28" s="7">
        <f t="shared" si="15"/>
        <v>6.6410966687974998E-2</v>
      </c>
      <c r="E28" s="7">
        <f t="shared" ref="E28:G28" si="17">IF($I16=0,"-",(F16/$I16))</f>
        <v>0.75639713408393039</v>
      </c>
      <c r="F28" s="7">
        <f t="shared" si="17"/>
        <v>0.13101330603889458</v>
      </c>
      <c r="G28" s="7">
        <f t="shared" si="17"/>
        <v>0.11258955987717502</v>
      </c>
      <c r="H28" s="7">
        <f t="shared" si="5"/>
        <v>0.87584345479082326</v>
      </c>
      <c r="I28" s="7">
        <f t="shared" si="6"/>
        <v>6.9568151147098509E-2</v>
      </c>
      <c r="J28" s="7">
        <f t="shared" si="7"/>
        <v>7.0512820512820512E-2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sheetPr codeName="Hoja5"/>
  <dimension ref="A5:O75"/>
  <sheetViews>
    <sheetView topLeftCell="A44" zoomScale="85" zoomScaleNormal="85" workbookViewId="0">
      <selection activeCell="C59" sqref="C59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4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4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62</v>
      </c>
      <c r="I6" s="35"/>
      <c r="J6" s="35"/>
      <c r="K6" s="34" t="s">
        <v>2</v>
      </c>
      <c r="L6" s="35"/>
      <c r="M6" s="35"/>
    </row>
    <row r="7" spans="1:14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4" ht="15.75" thickBot="1" x14ac:dyDescent="0.3">
      <c r="A8" s="2" t="s">
        <v>3</v>
      </c>
      <c r="B8" s="27">
        <v>1246</v>
      </c>
      <c r="C8" s="27">
        <v>85</v>
      </c>
      <c r="D8" s="27">
        <v>88</v>
      </c>
      <c r="E8" s="27">
        <v>83</v>
      </c>
      <c r="F8" s="27">
        <v>16</v>
      </c>
      <c r="G8" s="27">
        <v>12</v>
      </c>
      <c r="H8" s="27">
        <v>213</v>
      </c>
      <c r="I8" s="27">
        <v>20</v>
      </c>
      <c r="J8" s="27">
        <v>18</v>
      </c>
      <c r="K8" s="27">
        <v>1544</v>
      </c>
      <c r="L8" s="27">
        <v>121</v>
      </c>
      <c r="M8" s="27">
        <v>118</v>
      </c>
      <c r="N8" s="25"/>
    </row>
    <row r="9" spans="1:14" ht="15.75" thickBot="1" x14ac:dyDescent="0.3">
      <c r="A9" s="2" t="s">
        <v>4</v>
      </c>
      <c r="B9" s="27">
        <v>253</v>
      </c>
      <c r="C9" s="27">
        <v>20</v>
      </c>
      <c r="D9" s="27">
        <v>13</v>
      </c>
      <c r="E9" s="27">
        <v>8</v>
      </c>
      <c r="F9" s="27">
        <v>6</v>
      </c>
      <c r="G9" s="27">
        <v>2</v>
      </c>
      <c r="H9" s="27">
        <v>54</v>
      </c>
      <c r="I9" s="27">
        <v>4</v>
      </c>
      <c r="J9" s="27">
        <v>9</v>
      </c>
      <c r="K9" s="27">
        <v>316</v>
      </c>
      <c r="L9" s="27">
        <v>30</v>
      </c>
      <c r="M9" s="27">
        <v>24</v>
      </c>
      <c r="N9" s="25"/>
    </row>
    <row r="10" spans="1:14" ht="15.75" thickBot="1" x14ac:dyDescent="0.3">
      <c r="A10" s="2" t="s">
        <v>5</v>
      </c>
      <c r="B10" s="27">
        <v>151</v>
      </c>
      <c r="C10" s="27">
        <v>13</v>
      </c>
      <c r="D10" s="27">
        <v>10</v>
      </c>
      <c r="E10" s="27">
        <v>4</v>
      </c>
      <c r="F10" s="27">
        <v>0</v>
      </c>
      <c r="G10" s="27">
        <v>1</v>
      </c>
      <c r="H10" s="27">
        <v>11</v>
      </c>
      <c r="I10" s="27">
        <v>10</v>
      </c>
      <c r="J10" s="27">
        <v>3</v>
      </c>
      <c r="K10" s="27">
        <v>166</v>
      </c>
      <c r="L10" s="27">
        <v>23</v>
      </c>
      <c r="M10" s="27">
        <v>14</v>
      </c>
      <c r="N10" s="25"/>
    </row>
    <row r="11" spans="1:14" ht="15.75" thickBot="1" x14ac:dyDescent="0.3">
      <c r="A11" s="2" t="s">
        <v>6</v>
      </c>
      <c r="B11" s="27">
        <v>395</v>
      </c>
      <c r="C11" s="27">
        <v>24</v>
      </c>
      <c r="D11" s="27">
        <v>38</v>
      </c>
      <c r="E11" s="27">
        <v>33</v>
      </c>
      <c r="F11" s="27">
        <v>0</v>
      </c>
      <c r="G11" s="27">
        <v>5</v>
      </c>
      <c r="H11" s="27">
        <v>60</v>
      </c>
      <c r="I11" s="27">
        <v>3</v>
      </c>
      <c r="J11" s="27">
        <v>8</v>
      </c>
      <c r="K11" s="27">
        <v>494</v>
      </c>
      <c r="L11" s="27">
        <v>27</v>
      </c>
      <c r="M11" s="27">
        <v>53</v>
      </c>
      <c r="N11" s="25"/>
    </row>
    <row r="12" spans="1:14" ht="15.75" thickBot="1" x14ac:dyDescent="0.3">
      <c r="A12" s="2" t="s">
        <v>7</v>
      </c>
      <c r="B12" s="27">
        <v>607</v>
      </c>
      <c r="C12" s="27">
        <v>30</v>
      </c>
      <c r="D12" s="27">
        <v>48</v>
      </c>
      <c r="E12" s="27">
        <v>46</v>
      </c>
      <c r="F12" s="27">
        <v>2</v>
      </c>
      <c r="G12" s="27">
        <v>5</v>
      </c>
      <c r="H12" s="27">
        <v>101</v>
      </c>
      <c r="I12" s="27">
        <v>10</v>
      </c>
      <c r="J12" s="27">
        <v>18</v>
      </c>
      <c r="K12" s="27">
        <v>754</v>
      </c>
      <c r="L12" s="27">
        <v>42</v>
      </c>
      <c r="M12" s="27">
        <v>71</v>
      </c>
      <c r="N12" s="25"/>
    </row>
    <row r="13" spans="1:14" ht="15.75" thickBot="1" x14ac:dyDescent="0.3">
      <c r="A13" s="2" t="s">
        <v>8</v>
      </c>
      <c r="B13" s="27">
        <v>124</v>
      </c>
      <c r="C13" s="27">
        <v>10</v>
      </c>
      <c r="D13" s="27">
        <v>11</v>
      </c>
      <c r="E13" s="27">
        <v>14</v>
      </c>
      <c r="F13" s="27">
        <v>0</v>
      </c>
      <c r="G13" s="27">
        <v>0</v>
      </c>
      <c r="H13" s="27">
        <v>23</v>
      </c>
      <c r="I13" s="27">
        <v>1</v>
      </c>
      <c r="J13" s="27">
        <v>8</v>
      </c>
      <c r="K13" s="27">
        <v>161</v>
      </c>
      <c r="L13" s="27">
        <v>11</v>
      </c>
      <c r="M13" s="27">
        <v>19</v>
      </c>
      <c r="N13" s="25"/>
    </row>
    <row r="14" spans="1:14" ht="15.75" thickBot="1" x14ac:dyDescent="0.3">
      <c r="A14" s="2" t="s">
        <v>9</v>
      </c>
      <c r="B14" s="27">
        <v>286</v>
      </c>
      <c r="C14" s="27">
        <v>26</v>
      </c>
      <c r="D14" s="27">
        <v>30</v>
      </c>
      <c r="E14" s="27">
        <v>11</v>
      </c>
      <c r="F14" s="27">
        <v>2</v>
      </c>
      <c r="G14" s="27">
        <v>1</v>
      </c>
      <c r="H14" s="27">
        <v>33</v>
      </c>
      <c r="I14" s="27">
        <v>1</v>
      </c>
      <c r="J14" s="27">
        <v>5</v>
      </c>
      <c r="K14" s="27">
        <v>330</v>
      </c>
      <c r="L14" s="27">
        <v>29</v>
      </c>
      <c r="M14" s="27">
        <v>36</v>
      </c>
      <c r="N14" s="25"/>
    </row>
    <row r="15" spans="1:14" ht="15.75" thickBot="1" x14ac:dyDescent="0.3">
      <c r="A15" s="2" t="s">
        <v>10</v>
      </c>
      <c r="B15" s="27">
        <v>379</v>
      </c>
      <c r="C15" s="27">
        <v>29</v>
      </c>
      <c r="D15" s="27">
        <v>14</v>
      </c>
      <c r="E15" s="27">
        <v>9</v>
      </c>
      <c r="F15" s="27">
        <v>0</v>
      </c>
      <c r="G15" s="27">
        <v>1</v>
      </c>
      <c r="H15" s="27">
        <v>24</v>
      </c>
      <c r="I15" s="27">
        <v>0</v>
      </c>
      <c r="J15" s="27">
        <v>5</v>
      </c>
      <c r="K15" s="27">
        <v>413</v>
      </c>
      <c r="L15" s="27">
        <v>29</v>
      </c>
      <c r="M15" s="27">
        <v>20</v>
      </c>
      <c r="N15" s="25"/>
    </row>
    <row r="16" spans="1:14" ht="15.75" thickBot="1" x14ac:dyDescent="0.3">
      <c r="A16" s="2" t="s">
        <v>11</v>
      </c>
      <c r="B16" s="27">
        <v>2351</v>
      </c>
      <c r="C16" s="27">
        <v>194</v>
      </c>
      <c r="D16" s="27">
        <v>146</v>
      </c>
      <c r="E16" s="27">
        <v>262</v>
      </c>
      <c r="F16" s="27">
        <v>23</v>
      </c>
      <c r="G16" s="27">
        <v>23</v>
      </c>
      <c r="H16" s="27">
        <v>748</v>
      </c>
      <c r="I16" s="27">
        <v>58</v>
      </c>
      <c r="J16" s="27">
        <v>67</v>
      </c>
      <c r="K16" s="27">
        <v>3372</v>
      </c>
      <c r="L16" s="27">
        <v>275</v>
      </c>
      <c r="M16" s="27">
        <v>238</v>
      </c>
      <c r="N16" s="25"/>
    </row>
    <row r="17" spans="1:15" ht="15.75" thickBot="1" x14ac:dyDescent="0.3">
      <c r="A17" s="2" t="s">
        <v>24</v>
      </c>
      <c r="B17" s="27">
        <v>1238</v>
      </c>
      <c r="C17" s="27">
        <v>91</v>
      </c>
      <c r="D17" s="27">
        <v>74</v>
      </c>
      <c r="E17" s="27">
        <v>69</v>
      </c>
      <c r="F17" s="27">
        <v>5</v>
      </c>
      <c r="G17" s="27">
        <v>8</v>
      </c>
      <c r="H17" s="27">
        <v>191</v>
      </c>
      <c r="I17" s="27">
        <v>8</v>
      </c>
      <c r="J17" s="27">
        <v>19</v>
      </c>
      <c r="K17" s="27">
        <v>1501</v>
      </c>
      <c r="L17" s="27">
        <v>105</v>
      </c>
      <c r="M17" s="27">
        <v>101</v>
      </c>
      <c r="N17" s="25"/>
    </row>
    <row r="18" spans="1:15" ht="15.75" thickBot="1" x14ac:dyDescent="0.3">
      <c r="A18" s="2" t="s">
        <v>12</v>
      </c>
      <c r="B18" s="27">
        <v>64</v>
      </c>
      <c r="C18" s="27">
        <v>2</v>
      </c>
      <c r="D18" s="27">
        <v>9</v>
      </c>
      <c r="E18" s="27">
        <v>2</v>
      </c>
      <c r="F18" s="27">
        <v>0</v>
      </c>
      <c r="G18" s="27">
        <v>0</v>
      </c>
      <c r="H18" s="27">
        <v>8</v>
      </c>
      <c r="I18" s="27">
        <v>2</v>
      </c>
      <c r="J18" s="27">
        <v>0</v>
      </c>
      <c r="K18" s="27">
        <v>74</v>
      </c>
      <c r="L18" s="27">
        <v>4</v>
      </c>
      <c r="M18" s="27">
        <v>9</v>
      </c>
      <c r="N18" s="25"/>
    </row>
    <row r="19" spans="1:15" ht="15.75" thickBot="1" x14ac:dyDescent="0.3">
      <c r="A19" s="2" t="s">
        <v>13</v>
      </c>
      <c r="B19" s="27">
        <v>353</v>
      </c>
      <c r="C19" s="27">
        <v>23</v>
      </c>
      <c r="D19" s="27">
        <v>32</v>
      </c>
      <c r="E19" s="27">
        <v>20</v>
      </c>
      <c r="F19" s="27">
        <v>0</v>
      </c>
      <c r="G19" s="27">
        <v>0</v>
      </c>
      <c r="H19" s="27">
        <v>27</v>
      </c>
      <c r="I19" s="27">
        <v>2</v>
      </c>
      <c r="J19" s="27">
        <v>5</v>
      </c>
      <c r="K19" s="27">
        <v>400</v>
      </c>
      <c r="L19" s="27">
        <v>25</v>
      </c>
      <c r="M19" s="27">
        <v>37</v>
      </c>
      <c r="N19" s="25"/>
    </row>
    <row r="20" spans="1:15" ht="15.75" thickBot="1" x14ac:dyDescent="0.3">
      <c r="A20" s="2" t="s">
        <v>14</v>
      </c>
      <c r="B20" s="27">
        <v>1480</v>
      </c>
      <c r="C20" s="27">
        <v>81</v>
      </c>
      <c r="D20" s="27">
        <v>90</v>
      </c>
      <c r="E20" s="27">
        <v>90</v>
      </c>
      <c r="F20" s="27">
        <v>9</v>
      </c>
      <c r="G20" s="27">
        <v>11</v>
      </c>
      <c r="H20" s="27">
        <v>188</v>
      </c>
      <c r="I20" s="27">
        <v>10</v>
      </c>
      <c r="J20" s="27">
        <v>22</v>
      </c>
      <c r="K20" s="27">
        <v>1761</v>
      </c>
      <c r="L20" s="27">
        <v>100</v>
      </c>
      <c r="M20" s="27">
        <v>123</v>
      </c>
      <c r="N20" s="25"/>
    </row>
    <row r="21" spans="1:15" ht="15.75" thickBot="1" x14ac:dyDescent="0.3">
      <c r="A21" s="2" t="s">
        <v>15</v>
      </c>
      <c r="B21" s="27">
        <v>228</v>
      </c>
      <c r="C21" s="27">
        <v>17</v>
      </c>
      <c r="D21" s="27">
        <v>11</v>
      </c>
      <c r="E21" s="27">
        <v>3</v>
      </c>
      <c r="F21" s="27">
        <v>2</v>
      </c>
      <c r="G21" s="27">
        <v>1</v>
      </c>
      <c r="H21" s="27">
        <v>25</v>
      </c>
      <c r="I21" s="27">
        <v>1</v>
      </c>
      <c r="J21" s="27">
        <v>2</v>
      </c>
      <c r="K21" s="27">
        <v>256</v>
      </c>
      <c r="L21" s="27">
        <v>20</v>
      </c>
      <c r="M21" s="27">
        <v>14</v>
      </c>
      <c r="N21" s="25"/>
    </row>
    <row r="22" spans="1:15" ht="15.75" thickBot="1" x14ac:dyDescent="0.3">
      <c r="A22" s="2" t="s">
        <v>16</v>
      </c>
      <c r="B22" s="27">
        <v>126</v>
      </c>
      <c r="C22" s="27">
        <v>15</v>
      </c>
      <c r="D22" s="27">
        <v>6</v>
      </c>
      <c r="E22" s="27">
        <v>6</v>
      </c>
      <c r="F22" s="27">
        <v>5</v>
      </c>
      <c r="G22" s="27">
        <v>0</v>
      </c>
      <c r="H22" s="27">
        <v>29</v>
      </c>
      <c r="I22" s="27">
        <v>0</v>
      </c>
      <c r="J22" s="27">
        <v>2</v>
      </c>
      <c r="K22" s="27">
        <v>162</v>
      </c>
      <c r="L22" s="27">
        <v>20</v>
      </c>
      <c r="M22" s="27">
        <v>8</v>
      </c>
      <c r="N22" s="25"/>
    </row>
    <row r="23" spans="1:15" ht="15.75" thickBot="1" x14ac:dyDescent="0.3">
      <c r="A23" s="2" t="s">
        <v>17</v>
      </c>
      <c r="B23" s="27">
        <v>332</v>
      </c>
      <c r="C23" s="27">
        <v>29</v>
      </c>
      <c r="D23" s="27">
        <v>18</v>
      </c>
      <c r="E23" s="27">
        <v>19</v>
      </c>
      <c r="F23" s="27">
        <v>5</v>
      </c>
      <c r="G23" s="27">
        <v>0</v>
      </c>
      <c r="H23" s="27">
        <v>72</v>
      </c>
      <c r="I23" s="27">
        <v>2</v>
      </c>
      <c r="J23" s="27">
        <v>22</v>
      </c>
      <c r="K23" s="27">
        <v>423</v>
      </c>
      <c r="L23" s="27">
        <v>36</v>
      </c>
      <c r="M23" s="27">
        <v>40</v>
      </c>
      <c r="N23" s="25"/>
    </row>
    <row r="24" spans="1:15" ht="15.75" thickBot="1" x14ac:dyDescent="0.3">
      <c r="A24" s="2" t="s">
        <v>18</v>
      </c>
      <c r="B24" s="27">
        <v>50</v>
      </c>
      <c r="C24" s="27">
        <v>1</v>
      </c>
      <c r="D24" s="27">
        <v>3</v>
      </c>
      <c r="E24" s="27">
        <v>1</v>
      </c>
      <c r="F24" s="27">
        <v>0</v>
      </c>
      <c r="G24" s="27">
        <v>1</v>
      </c>
      <c r="H24" s="27">
        <v>4</v>
      </c>
      <c r="I24" s="27">
        <v>0</v>
      </c>
      <c r="J24" s="27">
        <v>0</v>
      </c>
      <c r="K24" s="27">
        <v>55</v>
      </c>
      <c r="L24" s="27">
        <v>1</v>
      </c>
      <c r="M24" s="27">
        <v>4</v>
      </c>
      <c r="N24" s="25"/>
    </row>
    <row r="25" spans="1:15" ht="15.75" thickBot="1" x14ac:dyDescent="0.3">
      <c r="A25" s="3" t="s">
        <v>23</v>
      </c>
      <c r="B25" s="6">
        <v>9663</v>
      </c>
      <c r="C25" s="6">
        <v>690</v>
      </c>
      <c r="D25" s="6">
        <v>641</v>
      </c>
      <c r="E25" s="6">
        <v>680</v>
      </c>
      <c r="F25" s="6">
        <v>75</v>
      </c>
      <c r="G25" s="6">
        <v>71</v>
      </c>
      <c r="H25" s="6">
        <v>1811</v>
      </c>
      <c r="I25" s="6">
        <v>132</v>
      </c>
      <c r="J25" s="6">
        <v>213</v>
      </c>
      <c r="K25" s="6">
        <v>12182</v>
      </c>
      <c r="L25" s="6">
        <v>898</v>
      </c>
      <c r="M25" s="6">
        <v>929</v>
      </c>
      <c r="N25" s="25"/>
      <c r="O25" s="25"/>
    </row>
    <row r="27" spans="1:15" x14ac:dyDescent="0.25">
      <c r="A27" s="28" t="s">
        <v>61</v>
      </c>
    </row>
    <row r="29" spans="1:15" x14ac:dyDescent="0.25">
      <c r="A29" s="34" t="s">
        <v>1</v>
      </c>
      <c r="B29" s="31" t="s">
        <v>33</v>
      </c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</row>
    <row r="30" spans="1:15" ht="24" customHeight="1" x14ac:dyDescent="0.25">
      <c r="A30" s="33"/>
      <c r="B30" s="34" t="s">
        <v>30</v>
      </c>
      <c r="C30" s="35"/>
      <c r="D30" s="35"/>
      <c r="E30" s="34" t="s">
        <v>31</v>
      </c>
      <c r="F30" s="35"/>
      <c r="G30" s="35"/>
      <c r="H30" s="34" t="s">
        <v>32</v>
      </c>
      <c r="I30" s="35"/>
      <c r="J30" s="35"/>
      <c r="K30" s="34" t="s">
        <v>2</v>
      </c>
      <c r="L30" s="35"/>
      <c r="M30" s="35"/>
    </row>
    <row r="31" spans="1:15" ht="51" x14ac:dyDescent="0.25">
      <c r="A31" s="33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5" ht="15.75" thickBot="1" x14ac:dyDescent="0.3">
      <c r="A32" s="2" t="s">
        <v>3</v>
      </c>
      <c r="B32" s="27">
        <v>87</v>
      </c>
      <c r="C32" s="27">
        <v>9</v>
      </c>
      <c r="D32" s="27">
        <v>6</v>
      </c>
      <c r="E32" s="27">
        <v>7</v>
      </c>
      <c r="F32" s="27">
        <v>3</v>
      </c>
      <c r="G32" s="27">
        <v>1</v>
      </c>
      <c r="H32" s="27">
        <v>10</v>
      </c>
      <c r="I32" s="27">
        <v>5</v>
      </c>
      <c r="J32" s="27">
        <v>0</v>
      </c>
      <c r="K32" s="27">
        <v>104</v>
      </c>
      <c r="L32" s="27">
        <v>17</v>
      </c>
      <c r="M32" s="27">
        <v>7</v>
      </c>
      <c r="N32" s="25"/>
    </row>
    <row r="33" spans="1:14" ht="15.75" thickBot="1" x14ac:dyDescent="0.3">
      <c r="A33" s="2" t="s">
        <v>4</v>
      </c>
      <c r="B33" s="27">
        <v>19</v>
      </c>
      <c r="C33" s="27">
        <v>2</v>
      </c>
      <c r="D33" s="27">
        <v>1</v>
      </c>
      <c r="E33" s="27">
        <v>1</v>
      </c>
      <c r="F33" s="27">
        <v>0</v>
      </c>
      <c r="G33" s="27">
        <v>0</v>
      </c>
      <c r="H33" s="27">
        <v>6</v>
      </c>
      <c r="I33" s="27">
        <v>0</v>
      </c>
      <c r="J33" s="27">
        <v>2</v>
      </c>
      <c r="K33" s="27">
        <v>27</v>
      </c>
      <c r="L33" s="27">
        <v>2</v>
      </c>
      <c r="M33" s="27">
        <v>3</v>
      </c>
      <c r="N33" s="25"/>
    </row>
    <row r="34" spans="1:14" ht="15.75" thickBot="1" x14ac:dyDescent="0.3">
      <c r="A34" s="2" t="s">
        <v>5</v>
      </c>
      <c r="B34" s="27">
        <v>11</v>
      </c>
      <c r="C34" s="27">
        <v>0</v>
      </c>
      <c r="D34" s="27">
        <v>4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1</v>
      </c>
      <c r="K34" s="27">
        <v>11</v>
      </c>
      <c r="L34" s="27">
        <v>0</v>
      </c>
      <c r="M34" s="27">
        <v>5</v>
      </c>
      <c r="N34" s="25"/>
    </row>
    <row r="35" spans="1:14" ht="15.75" thickBot="1" x14ac:dyDescent="0.3">
      <c r="A35" s="2" t="s">
        <v>6</v>
      </c>
      <c r="B35" s="27">
        <v>39</v>
      </c>
      <c r="C35" s="27">
        <v>5</v>
      </c>
      <c r="D35" s="27">
        <v>4</v>
      </c>
      <c r="E35" s="27">
        <v>0</v>
      </c>
      <c r="F35" s="27">
        <v>1</v>
      </c>
      <c r="G35" s="27">
        <v>3</v>
      </c>
      <c r="H35" s="27">
        <v>4</v>
      </c>
      <c r="I35" s="27">
        <v>0</v>
      </c>
      <c r="J35" s="27">
        <v>2</v>
      </c>
      <c r="K35" s="27">
        <v>45</v>
      </c>
      <c r="L35" s="27">
        <v>6</v>
      </c>
      <c r="M35" s="27">
        <v>10</v>
      </c>
      <c r="N35" s="25"/>
    </row>
    <row r="36" spans="1:14" ht="15.75" thickBot="1" x14ac:dyDescent="0.3">
      <c r="A36" s="2" t="s">
        <v>7</v>
      </c>
      <c r="B36" s="27">
        <v>35</v>
      </c>
      <c r="C36" s="27">
        <v>3</v>
      </c>
      <c r="D36" s="27">
        <v>5</v>
      </c>
      <c r="E36" s="27">
        <v>6</v>
      </c>
      <c r="F36" s="27">
        <v>1</v>
      </c>
      <c r="G36" s="27">
        <v>0</v>
      </c>
      <c r="H36" s="27">
        <v>4</v>
      </c>
      <c r="I36" s="27">
        <v>0</v>
      </c>
      <c r="J36" s="27">
        <v>1</v>
      </c>
      <c r="K36" s="27">
        <v>45</v>
      </c>
      <c r="L36" s="27">
        <v>4</v>
      </c>
      <c r="M36" s="27">
        <v>6</v>
      </c>
      <c r="N36" s="25"/>
    </row>
    <row r="37" spans="1:14" ht="15.75" thickBot="1" x14ac:dyDescent="0.3">
      <c r="A37" s="2" t="s">
        <v>8</v>
      </c>
      <c r="B37" s="27">
        <v>3</v>
      </c>
      <c r="C37" s="27">
        <v>2</v>
      </c>
      <c r="D37" s="27">
        <v>1</v>
      </c>
      <c r="E37" s="27">
        <v>1</v>
      </c>
      <c r="F37" s="27">
        <v>0</v>
      </c>
      <c r="G37" s="27">
        <v>0</v>
      </c>
      <c r="H37" s="27">
        <v>1</v>
      </c>
      <c r="I37" s="27">
        <v>0</v>
      </c>
      <c r="J37" s="27">
        <v>2</v>
      </c>
      <c r="K37" s="27">
        <v>5</v>
      </c>
      <c r="L37" s="27">
        <v>2</v>
      </c>
      <c r="M37" s="27">
        <v>3</v>
      </c>
      <c r="N37" s="25"/>
    </row>
    <row r="38" spans="1:14" ht="15.75" thickBot="1" x14ac:dyDescent="0.3">
      <c r="A38" s="2" t="s">
        <v>9</v>
      </c>
      <c r="B38" s="27">
        <v>27</v>
      </c>
      <c r="C38" s="27">
        <v>3</v>
      </c>
      <c r="D38" s="27">
        <v>6</v>
      </c>
      <c r="E38" s="27">
        <v>3</v>
      </c>
      <c r="F38" s="27">
        <v>0</v>
      </c>
      <c r="G38" s="27">
        <v>0</v>
      </c>
      <c r="H38" s="27">
        <v>4</v>
      </c>
      <c r="I38" s="27">
        <v>1</v>
      </c>
      <c r="J38" s="27">
        <v>0</v>
      </c>
      <c r="K38" s="27">
        <v>34</v>
      </c>
      <c r="L38" s="27">
        <v>4</v>
      </c>
      <c r="M38" s="27">
        <v>6</v>
      </c>
      <c r="N38" s="25"/>
    </row>
    <row r="39" spans="1:14" ht="15.75" thickBot="1" x14ac:dyDescent="0.3">
      <c r="A39" s="2" t="s">
        <v>10</v>
      </c>
      <c r="B39" s="27">
        <v>14</v>
      </c>
      <c r="C39" s="27">
        <v>2</v>
      </c>
      <c r="D39" s="27">
        <v>3</v>
      </c>
      <c r="E39" s="27">
        <v>0</v>
      </c>
      <c r="F39" s="27">
        <v>0</v>
      </c>
      <c r="G39" s="27">
        <v>0</v>
      </c>
      <c r="H39" s="27">
        <v>3</v>
      </c>
      <c r="I39" s="27">
        <v>1</v>
      </c>
      <c r="J39" s="27">
        <v>3</v>
      </c>
      <c r="K39" s="27">
        <v>17</v>
      </c>
      <c r="L39" s="27">
        <v>3</v>
      </c>
      <c r="M39" s="27">
        <v>6</v>
      </c>
      <c r="N39" s="25"/>
    </row>
    <row r="40" spans="1:14" ht="15.75" thickBot="1" x14ac:dyDescent="0.3">
      <c r="A40" s="2" t="s">
        <v>11</v>
      </c>
      <c r="B40" s="27">
        <v>139</v>
      </c>
      <c r="C40" s="27">
        <v>32</v>
      </c>
      <c r="D40" s="27">
        <v>10</v>
      </c>
      <c r="E40" s="27">
        <v>17</v>
      </c>
      <c r="F40" s="27">
        <v>3</v>
      </c>
      <c r="G40" s="27">
        <v>6</v>
      </c>
      <c r="H40" s="27">
        <v>36</v>
      </c>
      <c r="I40" s="27">
        <v>2</v>
      </c>
      <c r="J40" s="27">
        <v>13</v>
      </c>
      <c r="K40" s="27">
        <v>193</v>
      </c>
      <c r="L40" s="27">
        <v>37</v>
      </c>
      <c r="M40" s="27">
        <v>29</v>
      </c>
      <c r="N40" s="25"/>
    </row>
    <row r="41" spans="1:14" ht="15.75" thickBot="1" x14ac:dyDescent="0.3">
      <c r="A41" s="2" t="s">
        <v>24</v>
      </c>
      <c r="B41" s="27">
        <v>65</v>
      </c>
      <c r="C41" s="27">
        <v>29</v>
      </c>
      <c r="D41" s="27">
        <v>8</v>
      </c>
      <c r="E41" s="27">
        <v>2</v>
      </c>
      <c r="F41" s="27">
        <v>0</v>
      </c>
      <c r="G41" s="27">
        <v>0</v>
      </c>
      <c r="H41" s="27">
        <v>8</v>
      </c>
      <c r="I41" s="27">
        <v>0</v>
      </c>
      <c r="J41" s="27">
        <v>4</v>
      </c>
      <c r="K41" s="27">
        <v>75</v>
      </c>
      <c r="L41" s="27">
        <v>29</v>
      </c>
      <c r="M41" s="27">
        <v>12</v>
      </c>
      <c r="N41" s="25"/>
    </row>
    <row r="42" spans="1:14" ht="15.75" thickBot="1" x14ac:dyDescent="0.3">
      <c r="A42" s="2" t="s">
        <v>12</v>
      </c>
      <c r="B42" s="27">
        <v>5</v>
      </c>
      <c r="C42" s="27">
        <v>1</v>
      </c>
      <c r="D42" s="27">
        <v>2</v>
      </c>
      <c r="E42" s="27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6</v>
      </c>
      <c r="L42" s="27">
        <v>1</v>
      </c>
      <c r="M42" s="27">
        <v>2</v>
      </c>
      <c r="N42" s="25"/>
    </row>
    <row r="43" spans="1:14" ht="15.75" thickBot="1" x14ac:dyDescent="0.3">
      <c r="A43" s="2" t="s">
        <v>13</v>
      </c>
      <c r="B43" s="27">
        <v>26</v>
      </c>
      <c r="C43" s="27">
        <v>2</v>
      </c>
      <c r="D43" s="27">
        <v>3</v>
      </c>
      <c r="E43" s="27">
        <v>0</v>
      </c>
      <c r="F43" s="27">
        <v>1</v>
      </c>
      <c r="G43" s="27">
        <v>0</v>
      </c>
      <c r="H43" s="27">
        <v>4</v>
      </c>
      <c r="I43" s="27">
        <v>2</v>
      </c>
      <c r="J43" s="27">
        <v>1</v>
      </c>
      <c r="K43" s="27">
        <v>30</v>
      </c>
      <c r="L43" s="27">
        <v>5</v>
      </c>
      <c r="M43" s="27">
        <v>4</v>
      </c>
      <c r="N43" s="25"/>
    </row>
    <row r="44" spans="1:14" ht="15.75" thickBot="1" x14ac:dyDescent="0.3">
      <c r="A44" s="2" t="s">
        <v>14</v>
      </c>
      <c r="B44" s="27">
        <v>82</v>
      </c>
      <c r="C44" s="27">
        <v>6</v>
      </c>
      <c r="D44" s="27">
        <v>5</v>
      </c>
      <c r="E44" s="27">
        <v>1</v>
      </c>
      <c r="F44" s="27">
        <v>1</v>
      </c>
      <c r="G44" s="27">
        <v>0</v>
      </c>
      <c r="H44" s="27">
        <v>6</v>
      </c>
      <c r="I44" s="27">
        <v>2</v>
      </c>
      <c r="J44" s="27">
        <v>3</v>
      </c>
      <c r="K44" s="27">
        <v>89</v>
      </c>
      <c r="L44" s="27">
        <v>9</v>
      </c>
      <c r="M44" s="27">
        <v>8</v>
      </c>
      <c r="N44" s="25"/>
    </row>
    <row r="45" spans="1:14" ht="15.75" thickBot="1" x14ac:dyDescent="0.3">
      <c r="A45" s="2" t="s">
        <v>15</v>
      </c>
      <c r="B45" s="27">
        <v>15</v>
      </c>
      <c r="C45" s="27">
        <v>4</v>
      </c>
      <c r="D45" s="27">
        <v>1</v>
      </c>
      <c r="E45" s="27">
        <v>1</v>
      </c>
      <c r="F45" s="27">
        <v>1</v>
      </c>
      <c r="G45" s="27">
        <v>0</v>
      </c>
      <c r="H45" s="27">
        <v>1</v>
      </c>
      <c r="I45" s="27">
        <v>0</v>
      </c>
      <c r="J45" s="27">
        <v>0</v>
      </c>
      <c r="K45" s="27">
        <v>17</v>
      </c>
      <c r="L45" s="27">
        <v>5</v>
      </c>
      <c r="M45" s="27">
        <v>1</v>
      </c>
      <c r="N45" s="25"/>
    </row>
    <row r="46" spans="1:14" ht="15.75" thickBot="1" x14ac:dyDescent="0.3">
      <c r="A46" s="2" t="s">
        <v>16</v>
      </c>
      <c r="B46" s="27">
        <v>3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1</v>
      </c>
      <c r="I46" s="27">
        <v>0</v>
      </c>
      <c r="J46" s="27">
        <v>1</v>
      </c>
      <c r="K46" s="27">
        <v>4</v>
      </c>
      <c r="L46" s="27">
        <v>0</v>
      </c>
      <c r="M46" s="27">
        <v>1</v>
      </c>
      <c r="N46" s="25"/>
    </row>
    <row r="47" spans="1:14" ht="15.75" thickBot="1" x14ac:dyDescent="0.3">
      <c r="A47" s="2" t="s">
        <v>17</v>
      </c>
      <c r="B47" s="27">
        <v>23</v>
      </c>
      <c r="C47" s="27">
        <v>3</v>
      </c>
      <c r="D47" s="27">
        <v>5</v>
      </c>
      <c r="E47" s="27">
        <v>1</v>
      </c>
      <c r="F47" s="27">
        <v>0</v>
      </c>
      <c r="G47" s="27">
        <v>1</v>
      </c>
      <c r="H47" s="27">
        <v>9</v>
      </c>
      <c r="I47" s="27">
        <v>1</v>
      </c>
      <c r="J47" s="27">
        <v>1</v>
      </c>
      <c r="K47" s="27">
        <v>33</v>
      </c>
      <c r="L47" s="27">
        <v>4</v>
      </c>
      <c r="M47" s="27">
        <v>7</v>
      </c>
      <c r="N47" s="25"/>
    </row>
    <row r="48" spans="1:14" ht="15.75" thickBot="1" x14ac:dyDescent="0.3">
      <c r="A48" s="2" t="s">
        <v>18</v>
      </c>
      <c r="B48" s="27">
        <v>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3</v>
      </c>
      <c r="L48" s="27">
        <v>0</v>
      </c>
      <c r="M48" s="27">
        <v>0</v>
      </c>
      <c r="N48" s="25"/>
    </row>
    <row r="49" spans="1:15" ht="15.75" thickBot="1" x14ac:dyDescent="0.3">
      <c r="A49" s="3" t="s">
        <v>23</v>
      </c>
      <c r="B49" s="6">
        <v>596</v>
      </c>
      <c r="C49" s="6">
        <v>103</v>
      </c>
      <c r="D49" s="6">
        <v>64</v>
      </c>
      <c r="E49" s="6">
        <v>40</v>
      </c>
      <c r="F49" s="6">
        <v>11</v>
      </c>
      <c r="G49" s="6">
        <v>11</v>
      </c>
      <c r="H49" s="6">
        <v>98</v>
      </c>
      <c r="I49" s="6">
        <v>14</v>
      </c>
      <c r="J49" s="6">
        <v>34</v>
      </c>
      <c r="K49" s="6">
        <v>738</v>
      </c>
      <c r="L49" s="6">
        <v>128</v>
      </c>
      <c r="M49" s="6">
        <v>110</v>
      </c>
      <c r="N49" s="25"/>
      <c r="O49" s="25"/>
    </row>
    <row r="50" spans="1:15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2" spans="1:15" x14ac:dyDescent="0.25">
      <c r="A52" s="34" t="s">
        <v>2</v>
      </c>
      <c r="B52" s="31" t="s">
        <v>33</v>
      </c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</row>
    <row r="53" spans="1:15" ht="24.75" customHeight="1" x14ac:dyDescent="0.25">
      <c r="A53" s="33"/>
      <c r="B53" s="34" t="s">
        <v>30</v>
      </c>
      <c r="C53" s="35"/>
      <c r="D53" s="35"/>
      <c r="E53" s="34" t="s">
        <v>31</v>
      </c>
      <c r="F53" s="35"/>
      <c r="G53" s="35"/>
      <c r="H53" s="34" t="s">
        <v>32</v>
      </c>
      <c r="I53" s="35"/>
      <c r="J53" s="35"/>
      <c r="K53" s="34" t="s">
        <v>2</v>
      </c>
      <c r="L53" s="35"/>
      <c r="M53" s="35"/>
    </row>
    <row r="54" spans="1:15" ht="51" x14ac:dyDescent="0.25">
      <c r="A54" s="33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5" ht="15.75" thickBot="1" x14ac:dyDescent="0.3">
      <c r="A55" s="2" t="s">
        <v>3</v>
      </c>
      <c r="B55" s="27">
        <v>1333</v>
      </c>
      <c r="C55" s="27">
        <v>94</v>
      </c>
      <c r="D55" s="27">
        <v>94</v>
      </c>
      <c r="E55" s="27">
        <v>90</v>
      </c>
      <c r="F55" s="27">
        <v>19</v>
      </c>
      <c r="G55" s="27">
        <v>13</v>
      </c>
      <c r="H55" s="27">
        <v>223</v>
      </c>
      <c r="I55" s="27">
        <v>25</v>
      </c>
      <c r="J55" s="27">
        <v>18</v>
      </c>
      <c r="K55" s="27">
        <v>1648</v>
      </c>
      <c r="L55" s="27">
        <v>138</v>
      </c>
      <c r="M55" s="27">
        <v>125</v>
      </c>
    </row>
    <row r="56" spans="1:15" ht="15.75" thickBot="1" x14ac:dyDescent="0.3">
      <c r="A56" s="2" t="s">
        <v>4</v>
      </c>
      <c r="B56" s="27">
        <v>272</v>
      </c>
      <c r="C56" s="27">
        <v>22</v>
      </c>
      <c r="D56" s="27">
        <v>14</v>
      </c>
      <c r="E56" s="27">
        <v>9</v>
      </c>
      <c r="F56" s="27">
        <v>6</v>
      </c>
      <c r="G56" s="27">
        <v>2</v>
      </c>
      <c r="H56" s="27">
        <v>60</v>
      </c>
      <c r="I56" s="27">
        <v>4</v>
      </c>
      <c r="J56" s="27">
        <v>11</v>
      </c>
      <c r="K56" s="27">
        <v>343</v>
      </c>
      <c r="L56" s="27">
        <v>32</v>
      </c>
      <c r="M56" s="27">
        <v>27</v>
      </c>
    </row>
    <row r="57" spans="1:15" ht="15.75" thickBot="1" x14ac:dyDescent="0.3">
      <c r="A57" s="2" t="s">
        <v>5</v>
      </c>
      <c r="B57" s="27">
        <v>162</v>
      </c>
      <c r="C57" s="27">
        <v>13</v>
      </c>
      <c r="D57" s="27">
        <v>14</v>
      </c>
      <c r="E57" s="27">
        <v>4</v>
      </c>
      <c r="F57" s="27">
        <v>0</v>
      </c>
      <c r="G57" s="27">
        <v>1</v>
      </c>
      <c r="H57" s="27">
        <v>11</v>
      </c>
      <c r="I57" s="27">
        <v>10</v>
      </c>
      <c r="J57" s="27">
        <v>4</v>
      </c>
      <c r="K57" s="27">
        <v>177</v>
      </c>
      <c r="L57" s="27">
        <v>23</v>
      </c>
      <c r="M57" s="27">
        <v>19</v>
      </c>
    </row>
    <row r="58" spans="1:15" ht="15.75" thickBot="1" x14ac:dyDescent="0.3">
      <c r="A58" s="2" t="s">
        <v>6</v>
      </c>
      <c r="B58" s="27">
        <v>434</v>
      </c>
      <c r="C58" s="27">
        <v>29</v>
      </c>
      <c r="D58" s="27">
        <v>42</v>
      </c>
      <c r="E58" s="27">
        <v>33</v>
      </c>
      <c r="F58" s="27">
        <v>1</v>
      </c>
      <c r="G58" s="27">
        <v>8</v>
      </c>
      <c r="H58" s="27">
        <v>64</v>
      </c>
      <c r="I58" s="27">
        <v>3</v>
      </c>
      <c r="J58" s="27">
        <v>10</v>
      </c>
      <c r="K58" s="27">
        <v>539</v>
      </c>
      <c r="L58" s="27">
        <v>33</v>
      </c>
      <c r="M58" s="27">
        <v>63</v>
      </c>
    </row>
    <row r="59" spans="1:15" ht="15.75" thickBot="1" x14ac:dyDescent="0.3">
      <c r="A59" s="2" t="s">
        <v>7</v>
      </c>
      <c r="B59" s="27">
        <v>642</v>
      </c>
      <c r="C59" s="27">
        <v>33</v>
      </c>
      <c r="D59" s="27">
        <v>53</v>
      </c>
      <c r="E59" s="27">
        <v>52</v>
      </c>
      <c r="F59" s="27">
        <v>3</v>
      </c>
      <c r="G59" s="27">
        <v>5</v>
      </c>
      <c r="H59" s="27">
        <v>105</v>
      </c>
      <c r="I59" s="27">
        <v>10</v>
      </c>
      <c r="J59" s="27">
        <v>19</v>
      </c>
      <c r="K59" s="27">
        <v>799</v>
      </c>
      <c r="L59" s="27">
        <v>46</v>
      </c>
      <c r="M59" s="27">
        <v>77</v>
      </c>
    </row>
    <row r="60" spans="1:15" ht="15.75" thickBot="1" x14ac:dyDescent="0.3">
      <c r="A60" s="2" t="s">
        <v>8</v>
      </c>
      <c r="B60" s="27">
        <v>127</v>
      </c>
      <c r="C60" s="27">
        <v>12</v>
      </c>
      <c r="D60" s="27">
        <v>12</v>
      </c>
      <c r="E60" s="27">
        <v>15</v>
      </c>
      <c r="F60" s="27">
        <v>0</v>
      </c>
      <c r="G60" s="27">
        <v>0</v>
      </c>
      <c r="H60" s="27">
        <v>24</v>
      </c>
      <c r="I60" s="27">
        <v>1</v>
      </c>
      <c r="J60" s="27">
        <v>10</v>
      </c>
      <c r="K60" s="27">
        <v>166</v>
      </c>
      <c r="L60" s="27">
        <v>13</v>
      </c>
      <c r="M60" s="27">
        <v>22</v>
      </c>
    </row>
    <row r="61" spans="1:15" ht="15.75" thickBot="1" x14ac:dyDescent="0.3">
      <c r="A61" s="2" t="s">
        <v>9</v>
      </c>
      <c r="B61" s="27">
        <v>313</v>
      </c>
      <c r="C61" s="27">
        <v>29</v>
      </c>
      <c r="D61" s="27">
        <v>36</v>
      </c>
      <c r="E61" s="27">
        <v>14</v>
      </c>
      <c r="F61" s="27">
        <v>2</v>
      </c>
      <c r="G61" s="27">
        <v>1</v>
      </c>
      <c r="H61" s="27">
        <v>37</v>
      </c>
      <c r="I61" s="27">
        <v>2</v>
      </c>
      <c r="J61" s="27">
        <v>5</v>
      </c>
      <c r="K61" s="27">
        <v>364</v>
      </c>
      <c r="L61" s="27">
        <v>33</v>
      </c>
      <c r="M61" s="27">
        <v>42</v>
      </c>
    </row>
    <row r="62" spans="1:15" ht="15.75" thickBot="1" x14ac:dyDescent="0.3">
      <c r="A62" s="2" t="s">
        <v>10</v>
      </c>
      <c r="B62" s="27">
        <v>393</v>
      </c>
      <c r="C62" s="27">
        <v>31</v>
      </c>
      <c r="D62" s="27">
        <v>17</v>
      </c>
      <c r="E62" s="27">
        <v>9</v>
      </c>
      <c r="F62" s="27">
        <v>0</v>
      </c>
      <c r="G62" s="27">
        <v>1</v>
      </c>
      <c r="H62" s="27">
        <v>27</v>
      </c>
      <c r="I62" s="27">
        <v>1</v>
      </c>
      <c r="J62" s="27">
        <v>8</v>
      </c>
      <c r="K62" s="27">
        <v>430</v>
      </c>
      <c r="L62" s="27">
        <v>32</v>
      </c>
      <c r="M62" s="27">
        <v>26</v>
      </c>
    </row>
    <row r="63" spans="1:15" ht="15.75" thickBot="1" x14ac:dyDescent="0.3">
      <c r="A63" s="2" t="s">
        <v>11</v>
      </c>
      <c r="B63" s="27">
        <v>2490</v>
      </c>
      <c r="C63" s="27">
        <v>226</v>
      </c>
      <c r="D63" s="27">
        <v>156</v>
      </c>
      <c r="E63" s="27">
        <v>279</v>
      </c>
      <c r="F63" s="27">
        <v>26</v>
      </c>
      <c r="G63" s="27">
        <v>29</v>
      </c>
      <c r="H63" s="27">
        <v>784</v>
      </c>
      <c r="I63" s="27">
        <v>60</v>
      </c>
      <c r="J63" s="27">
        <v>80</v>
      </c>
      <c r="K63" s="27">
        <v>3565</v>
      </c>
      <c r="L63" s="27">
        <v>312</v>
      </c>
      <c r="M63" s="27">
        <v>267</v>
      </c>
    </row>
    <row r="64" spans="1:15" ht="15.75" thickBot="1" x14ac:dyDescent="0.3">
      <c r="A64" s="2" t="s">
        <v>24</v>
      </c>
      <c r="B64" s="27">
        <v>1303</v>
      </c>
      <c r="C64" s="27">
        <v>120</v>
      </c>
      <c r="D64" s="27">
        <v>82</v>
      </c>
      <c r="E64" s="27">
        <v>71</v>
      </c>
      <c r="F64" s="27">
        <v>5</v>
      </c>
      <c r="G64" s="27">
        <v>8</v>
      </c>
      <c r="H64" s="27">
        <v>199</v>
      </c>
      <c r="I64" s="27">
        <v>8</v>
      </c>
      <c r="J64" s="27">
        <v>23</v>
      </c>
      <c r="K64" s="27">
        <v>1576</v>
      </c>
      <c r="L64" s="27">
        <v>134</v>
      </c>
      <c r="M64" s="27">
        <v>113</v>
      </c>
    </row>
    <row r="65" spans="1:13" ht="15.75" thickBot="1" x14ac:dyDescent="0.3">
      <c r="A65" s="2" t="s">
        <v>12</v>
      </c>
      <c r="B65" s="27">
        <v>69</v>
      </c>
      <c r="C65" s="27">
        <v>3</v>
      </c>
      <c r="D65" s="27">
        <v>11</v>
      </c>
      <c r="E65" s="27">
        <v>2</v>
      </c>
      <c r="F65" s="27">
        <v>0</v>
      </c>
      <c r="G65" s="27">
        <v>0</v>
      </c>
      <c r="H65" s="27">
        <v>9</v>
      </c>
      <c r="I65" s="27">
        <v>2</v>
      </c>
      <c r="J65" s="27">
        <v>0</v>
      </c>
      <c r="K65" s="27">
        <v>80</v>
      </c>
      <c r="L65" s="27">
        <v>5</v>
      </c>
      <c r="M65" s="27">
        <v>11</v>
      </c>
    </row>
    <row r="66" spans="1:13" ht="15.75" thickBot="1" x14ac:dyDescent="0.3">
      <c r="A66" s="2" t="s">
        <v>13</v>
      </c>
      <c r="B66" s="27">
        <v>379</v>
      </c>
      <c r="C66" s="27">
        <v>25</v>
      </c>
      <c r="D66" s="27">
        <v>35</v>
      </c>
      <c r="E66" s="27">
        <v>20</v>
      </c>
      <c r="F66" s="27">
        <v>1</v>
      </c>
      <c r="G66" s="27">
        <v>0</v>
      </c>
      <c r="H66" s="27">
        <v>31</v>
      </c>
      <c r="I66" s="27">
        <v>4</v>
      </c>
      <c r="J66" s="27">
        <v>6</v>
      </c>
      <c r="K66" s="27">
        <v>430</v>
      </c>
      <c r="L66" s="27">
        <v>30</v>
      </c>
      <c r="M66" s="27">
        <v>41</v>
      </c>
    </row>
    <row r="67" spans="1:13" ht="15.75" thickBot="1" x14ac:dyDescent="0.3">
      <c r="A67" s="2" t="s">
        <v>14</v>
      </c>
      <c r="B67" s="27">
        <v>1562</v>
      </c>
      <c r="C67" s="27">
        <v>87</v>
      </c>
      <c r="D67" s="27">
        <v>95</v>
      </c>
      <c r="E67" s="27">
        <v>91</v>
      </c>
      <c r="F67" s="27">
        <v>10</v>
      </c>
      <c r="G67" s="27">
        <v>11</v>
      </c>
      <c r="H67" s="27">
        <v>194</v>
      </c>
      <c r="I67" s="27">
        <v>12</v>
      </c>
      <c r="J67" s="27">
        <v>25</v>
      </c>
      <c r="K67" s="27">
        <v>1850</v>
      </c>
      <c r="L67" s="27">
        <v>109</v>
      </c>
      <c r="M67" s="27">
        <v>131</v>
      </c>
    </row>
    <row r="68" spans="1:13" ht="15.75" thickBot="1" x14ac:dyDescent="0.3">
      <c r="A68" s="2" t="s">
        <v>15</v>
      </c>
      <c r="B68" s="27">
        <v>243</v>
      </c>
      <c r="C68" s="27">
        <v>21</v>
      </c>
      <c r="D68" s="27">
        <v>12</v>
      </c>
      <c r="E68" s="27">
        <v>4</v>
      </c>
      <c r="F68" s="27">
        <v>3</v>
      </c>
      <c r="G68" s="27">
        <v>1</v>
      </c>
      <c r="H68" s="27">
        <v>26</v>
      </c>
      <c r="I68" s="27">
        <v>1</v>
      </c>
      <c r="J68" s="27">
        <v>2</v>
      </c>
      <c r="K68" s="27">
        <v>273</v>
      </c>
      <c r="L68" s="27">
        <v>25</v>
      </c>
      <c r="M68" s="27">
        <v>15</v>
      </c>
    </row>
    <row r="69" spans="1:13" ht="15.75" thickBot="1" x14ac:dyDescent="0.3">
      <c r="A69" s="2" t="s">
        <v>16</v>
      </c>
      <c r="B69" s="27">
        <v>129</v>
      </c>
      <c r="C69" s="27">
        <v>15</v>
      </c>
      <c r="D69" s="27">
        <v>6</v>
      </c>
      <c r="E69" s="27">
        <v>6</v>
      </c>
      <c r="F69" s="27">
        <v>5</v>
      </c>
      <c r="G69" s="27">
        <v>0</v>
      </c>
      <c r="H69" s="27">
        <v>30</v>
      </c>
      <c r="I69" s="27">
        <v>0</v>
      </c>
      <c r="J69" s="27">
        <v>3</v>
      </c>
      <c r="K69" s="27">
        <v>166</v>
      </c>
      <c r="L69" s="27">
        <v>20</v>
      </c>
      <c r="M69" s="27">
        <v>9</v>
      </c>
    </row>
    <row r="70" spans="1:13" ht="15.75" thickBot="1" x14ac:dyDescent="0.3">
      <c r="A70" s="2" t="s">
        <v>17</v>
      </c>
      <c r="B70" s="27">
        <v>355</v>
      </c>
      <c r="C70" s="27">
        <v>32</v>
      </c>
      <c r="D70" s="27">
        <v>23</v>
      </c>
      <c r="E70" s="27">
        <v>20</v>
      </c>
      <c r="F70" s="27">
        <v>5</v>
      </c>
      <c r="G70" s="27">
        <v>1</v>
      </c>
      <c r="H70" s="27">
        <v>81</v>
      </c>
      <c r="I70" s="27">
        <v>3</v>
      </c>
      <c r="J70" s="27">
        <v>23</v>
      </c>
      <c r="K70" s="27">
        <v>456</v>
      </c>
      <c r="L70" s="27">
        <v>40</v>
      </c>
      <c r="M70" s="27">
        <v>47</v>
      </c>
    </row>
    <row r="71" spans="1:13" ht="15.75" thickBot="1" x14ac:dyDescent="0.3">
      <c r="A71" s="2" t="s">
        <v>18</v>
      </c>
      <c r="B71" s="27">
        <v>53</v>
      </c>
      <c r="C71" s="27">
        <v>1</v>
      </c>
      <c r="D71" s="27">
        <v>3</v>
      </c>
      <c r="E71" s="27">
        <v>1</v>
      </c>
      <c r="F71" s="27">
        <v>0</v>
      </c>
      <c r="G71" s="27">
        <v>1</v>
      </c>
      <c r="H71" s="27">
        <v>4</v>
      </c>
      <c r="I71" s="27">
        <v>0</v>
      </c>
      <c r="J71" s="27">
        <v>0</v>
      </c>
      <c r="K71" s="27">
        <v>58</v>
      </c>
      <c r="L71" s="27">
        <v>1</v>
      </c>
      <c r="M71" s="27">
        <v>4</v>
      </c>
    </row>
    <row r="72" spans="1:13" ht="15.75" thickBot="1" x14ac:dyDescent="0.3">
      <c r="A72" s="3" t="s">
        <v>23</v>
      </c>
      <c r="B72" s="6">
        <v>10259</v>
      </c>
      <c r="C72" s="6">
        <v>793</v>
      </c>
      <c r="D72" s="6">
        <v>705</v>
      </c>
      <c r="E72" s="6">
        <v>720</v>
      </c>
      <c r="F72" s="6">
        <v>86</v>
      </c>
      <c r="G72" s="6">
        <v>82</v>
      </c>
      <c r="H72" s="6">
        <v>1909</v>
      </c>
      <c r="I72" s="6">
        <v>146</v>
      </c>
      <c r="J72" s="6">
        <v>247</v>
      </c>
      <c r="K72" s="6">
        <v>12920</v>
      </c>
      <c r="L72" s="6">
        <v>1026</v>
      </c>
      <c r="M72" s="6">
        <v>1039</v>
      </c>
    </row>
    <row r="75" spans="1:13" x14ac:dyDescent="0.25">
      <c r="D75" s="25"/>
      <c r="L75" s="25"/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sheetPr codeName="Hoja6"/>
  <dimension ref="A5:M71"/>
  <sheetViews>
    <sheetView topLeftCell="A47" workbookViewId="0">
      <selection activeCell="B8" sqref="B8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3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32</v>
      </c>
      <c r="I6" s="35"/>
      <c r="J6" s="35"/>
      <c r="K6" s="34" t="s">
        <v>2</v>
      </c>
      <c r="L6" s="35"/>
      <c r="M6" s="35"/>
    </row>
    <row r="7" spans="1:13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0.87808315715292462</v>
      </c>
      <c r="C8" s="23">
        <f>IF(('Sentencias TSJ'!$B8+'Sentencias TSJ'!$C8+'Sentencias TSJ'!$D8)=0,"-",'Sentencias TSJ'!C8/('Sentencias TSJ'!$B8+'Sentencias TSJ'!$C8+'Sentencias TSJ'!$D8))</f>
        <v>5.9901338971106416E-2</v>
      </c>
      <c r="D8" s="23">
        <f>IF(('Sentencias TSJ'!$B8+'Sentencias TSJ'!$C8+'Sentencias TSJ'!$D8)=0,"-",'Sentencias TSJ'!D8/('Sentencias TSJ'!$B8+'Sentencias TSJ'!$C8+'Sentencias TSJ'!$D8))</f>
        <v>6.2015503875968991E-2</v>
      </c>
      <c r="E8" s="23">
        <f>IF(('Sentencias TSJ'!$E8+'Sentencias TSJ'!$F8+'Sentencias TSJ'!$G8)=0,"-",'Sentencias TSJ'!E8/('Sentencias TSJ'!$E8+'Sentencias TSJ'!$F8+'Sentencias TSJ'!$G8))</f>
        <v>0.74774774774774777</v>
      </c>
      <c r="F8" s="23">
        <f>IF(('Sentencias TSJ'!$E8+'Sentencias TSJ'!$F8+'Sentencias TSJ'!$G8)=0,"-",'Sentencias TSJ'!F8/('Sentencias TSJ'!$E8+'Sentencias TSJ'!$F8+'Sentencias TSJ'!$G8))</f>
        <v>0.14414414414414414</v>
      </c>
      <c r="G8" s="23">
        <f>IF(('Sentencias TSJ'!$E8+'Sentencias TSJ'!$F8+'Sentencias TSJ'!$G8)=0,"-",'Sentencias TSJ'!G8/('Sentencias TSJ'!$E8+'Sentencias TSJ'!$F8+'Sentencias TSJ'!$G8))</f>
        <v>0.10810810810810811</v>
      </c>
      <c r="H8" s="23">
        <f>IF(('Sentencias TSJ'!$H8+'Sentencias TSJ'!$I8+'Sentencias TSJ'!$J8)=0,"-",'Sentencias TSJ'!H8/('Sentencias TSJ'!$H8+'Sentencias TSJ'!$I8+'Sentencias TSJ'!$J8))</f>
        <v>0.84860557768924305</v>
      </c>
      <c r="I8" s="23">
        <f>IF(('Sentencias TSJ'!$H8+'Sentencias TSJ'!$I8+'Sentencias TSJ'!$J8)=0,"-",'Sentencias TSJ'!I8/('Sentencias TSJ'!$H8+'Sentencias TSJ'!$I8+'Sentencias TSJ'!$J8))</f>
        <v>7.9681274900398405E-2</v>
      </c>
      <c r="J8" s="23">
        <f>IF(('Sentencias TSJ'!$H8+'Sentencias TSJ'!$I8+'Sentencias TSJ'!$J8)=0,"-",'Sentencias TSJ'!J8/('Sentencias TSJ'!$H8+'Sentencias TSJ'!$I8+'Sentencias TSJ'!$J8))</f>
        <v>7.1713147410358571E-2</v>
      </c>
      <c r="K8" s="23">
        <f>IF(('Sentencias TSJ'!$K8+'Sentencias TSJ'!$L8+'Sentencias TSJ'!$M8)=0,"-",'Sentencias TSJ'!K8/('Sentencias TSJ'!$K8+'Sentencias TSJ'!$L8+'Sentencias TSJ'!$M8))</f>
        <v>0.86595625350532812</v>
      </c>
      <c r="L8" s="23">
        <f>IF(('Sentencias TSJ'!$K8+'Sentencias TSJ'!$L8+'Sentencias TSJ'!$M8)=0,"-",'Sentencias TSJ'!L8/('Sentencias TSJ'!$K8+'Sentencias TSJ'!$L8+'Sentencias TSJ'!$M8))</f>
        <v>6.7863151991026355E-2</v>
      </c>
      <c r="M8" s="23">
        <f>IF(('Sentencias TSJ'!$K8+'Sentencias TSJ'!$L8+'Sentencias TSJ'!$M8)=0,"-",'Sentencias TSJ'!M8/('Sentencias TSJ'!$K8+'Sentencias TSJ'!$L8+'Sentencias TSJ'!$M8))</f>
        <v>6.6180594503645537E-2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0.88461538461538458</v>
      </c>
      <c r="C9" s="23">
        <f>IF(('Sentencias TSJ'!$B9+'Sentencias TSJ'!$C9+'Sentencias TSJ'!$D9)=0,"-",'Sentencias TSJ'!C9/('Sentencias TSJ'!$B9+'Sentencias TSJ'!$C9+'Sentencias TSJ'!$D9))</f>
        <v>6.9930069930069935E-2</v>
      </c>
      <c r="D9" s="23">
        <f>IF(('Sentencias TSJ'!$B9+'Sentencias TSJ'!$C9+'Sentencias TSJ'!$D9)=0,"-",'Sentencias TSJ'!D9/('Sentencias TSJ'!$B9+'Sentencias TSJ'!$C9+'Sentencias TSJ'!$D9))</f>
        <v>4.5454545454545456E-2</v>
      </c>
      <c r="E9" s="23">
        <f>IF(('Sentencias TSJ'!$E9+'Sentencias TSJ'!$F9+'Sentencias TSJ'!$G9)=0,"-",'Sentencias TSJ'!E9/('Sentencias TSJ'!$E9+'Sentencias TSJ'!$F9+'Sentencias TSJ'!$G9))</f>
        <v>0.5</v>
      </c>
      <c r="F9" s="23">
        <f>IF(('Sentencias TSJ'!$E9+'Sentencias TSJ'!$F9+'Sentencias TSJ'!$G9)=0,"-",'Sentencias TSJ'!F9/('Sentencias TSJ'!$E9+'Sentencias TSJ'!$F9+'Sentencias TSJ'!$G9))</f>
        <v>0.375</v>
      </c>
      <c r="G9" s="23">
        <f>IF(('Sentencias TSJ'!$E9+'Sentencias TSJ'!$F9+'Sentencias TSJ'!$G9)=0,"-",'Sentencias TSJ'!G9/('Sentencias TSJ'!$E9+'Sentencias TSJ'!$F9+'Sentencias TSJ'!$G9))</f>
        <v>0.125</v>
      </c>
      <c r="H9" s="23">
        <f>IF(('Sentencias TSJ'!$H9+'Sentencias TSJ'!$I9+'Sentencias TSJ'!$J9)=0,"-",'Sentencias TSJ'!H9/('Sentencias TSJ'!$H9+'Sentencias TSJ'!$I9+'Sentencias TSJ'!$J9))</f>
        <v>0.80597014925373134</v>
      </c>
      <c r="I9" s="23">
        <f>IF(('Sentencias TSJ'!$H9+'Sentencias TSJ'!$I9+'Sentencias TSJ'!$J9)=0,"-",'Sentencias TSJ'!I9/('Sentencias TSJ'!$H9+'Sentencias TSJ'!$I9+'Sentencias TSJ'!$J9))</f>
        <v>5.9701492537313432E-2</v>
      </c>
      <c r="J9" s="23">
        <f>IF(('Sentencias TSJ'!$H9+'Sentencias TSJ'!$I9+'Sentencias TSJ'!$J9)=0,"-",'Sentencias TSJ'!J9/('Sentencias TSJ'!$H9+'Sentencias TSJ'!$I9+'Sentencias TSJ'!$J9))</f>
        <v>0.13432835820895522</v>
      </c>
      <c r="K9" s="23">
        <f>IF(('Sentencias TSJ'!$K9+'Sentencias TSJ'!$L9+'Sentencias TSJ'!$M9)=0,"-",'Sentencias TSJ'!K9/('Sentencias TSJ'!$K9+'Sentencias TSJ'!$L9+'Sentencias TSJ'!$M9))</f>
        <v>0.8540540540540541</v>
      </c>
      <c r="L9" s="23">
        <f>IF(('Sentencias TSJ'!$K9+'Sentencias TSJ'!$L9+'Sentencias TSJ'!$M9)=0,"-",'Sentencias TSJ'!L9/('Sentencias TSJ'!$K9+'Sentencias TSJ'!$L9+'Sentencias TSJ'!$M9))</f>
        <v>8.1081081081081086E-2</v>
      </c>
      <c r="M9" s="23">
        <f>IF(('Sentencias TSJ'!$K9+'Sentencias TSJ'!$L9+'Sentencias TSJ'!$M9)=0,"-",'Sentencias TSJ'!M9/('Sentencias TSJ'!$K9+'Sentencias TSJ'!$L9+'Sentencias TSJ'!$M9))</f>
        <v>6.4864864864864868E-2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0.86781609195402298</v>
      </c>
      <c r="C10" s="23">
        <f>IF(('Sentencias TSJ'!$B10+'Sentencias TSJ'!$C10+'Sentencias TSJ'!$D10)=0,"-",'Sentencias TSJ'!C10/('Sentencias TSJ'!$B10+'Sentencias TSJ'!$C10+'Sentencias TSJ'!$D10))</f>
        <v>7.4712643678160925E-2</v>
      </c>
      <c r="D10" s="23">
        <f>IF(('Sentencias TSJ'!$B10+'Sentencias TSJ'!$C10+'Sentencias TSJ'!$D10)=0,"-",'Sentencias TSJ'!D10/('Sentencias TSJ'!$B10+'Sentencias TSJ'!$C10+'Sentencias TSJ'!$D10))</f>
        <v>5.7471264367816091E-2</v>
      </c>
      <c r="E10" s="23">
        <f>IF(('Sentencias TSJ'!$E10+'Sentencias TSJ'!$F10+'Sentencias TSJ'!$G10)=0,"-",'Sentencias TSJ'!E10/('Sentencias TSJ'!$E10+'Sentencias TSJ'!$F10+'Sentencias TSJ'!$G10))</f>
        <v>0.8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0.2</v>
      </c>
      <c r="H10" s="23">
        <f>IF(('Sentencias TSJ'!$H10+'Sentencias TSJ'!$I10+'Sentencias TSJ'!$J10)=0,"-",'Sentencias TSJ'!H10/('Sentencias TSJ'!$H10+'Sentencias TSJ'!$I10+'Sentencias TSJ'!$J10))</f>
        <v>0.45833333333333331</v>
      </c>
      <c r="I10" s="23">
        <f>IF(('Sentencias TSJ'!$H10+'Sentencias TSJ'!$I10+'Sentencias TSJ'!$J10)=0,"-",'Sentencias TSJ'!I10/('Sentencias TSJ'!$H10+'Sentencias TSJ'!$I10+'Sentencias TSJ'!$J10))</f>
        <v>0.41666666666666669</v>
      </c>
      <c r="J10" s="23">
        <f>IF(('Sentencias TSJ'!$H10+'Sentencias TSJ'!$I10+'Sentencias TSJ'!$J10)=0,"-",'Sentencias TSJ'!J10/('Sentencias TSJ'!$H10+'Sentencias TSJ'!$I10+'Sentencias TSJ'!$J10))</f>
        <v>0.125</v>
      </c>
      <c r="K10" s="23">
        <f>IF(('Sentencias TSJ'!$K10+'Sentencias TSJ'!$L10+'Sentencias TSJ'!$M10)=0,"-",'Sentencias TSJ'!K10/('Sentencias TSJ'!$K10+'Sentencias TSJ'!$L10+'Sentencias TSJ'!$M10))</f>
        <v>0.81773399014778325</v>
      </c>
      <c r="L10" s="23">
        <f>IF(('Sentencias TSJ'!$K10+'Sentencias TSJ'!$L10+'Sentencias TSJ'!$M10)=0,"-",'Sentencias TSJ'!L10/('Sentencias TSJ'!$K10+'Sentencias TSJ'!$L10+'Sentencias TSJ'!$M10))</f>
        <v>0.11330049261083744</v>
      </c>
      <c r="M10" s="23">
        <f>IF(('Sentencias TSJ'!$K10+'Sentencias TSJ'!$L10+'Sentencias TSJ'!$M10)=0,"-",'Sentencias TSJ'!M10/('Sentencias TSJ'!$K10+'Sentencias TSJ'!$L10+'Sentencias TSJ'!$M10))</f>
        <v>6.8965517241379309E-2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0.8643326039387309</v>
      </c>
      <c r="C11" s="23">
        <f>IF(('Sentencias TSJ'!$B11+'Sentencias TSJ'!$C11+'Sentencias TSJ'!$D11)=0,"-",'Sentencias TSJ'!C11/('Sentencias TSJ'!$B11+'Sentencias TSJ'!$C11+'Sentencias TSJ'!$D11))</f>
        <v>5.2516411378555797E-2</v>
      </c>
      <c r="D11" s="23">
        <f>IF(('Sentencias TSJ'!$B11+'Sentencias TSJ'!$C11+'Sentencias TSJ'!$D11)=0,"-",'Sentencias TSJ'!D11/('Sentencias TSJ'!$B11+'Sentencias TSJ'!$C11+'Sentencias TSJ'!$D11))</f>
        <v>8.3150984682713341E-2</v>
      </c>
      <c r="E11" s="23">
        <f>IF(('Sentencias TSJ'!$E11+'Sentencias TSJ'!$F11+'Sentencias TSJ'!$G11)=0,"-",'Sentencias TSJ'!E11/('Sentencias TSJ'!$E11+'Sentencias TSJ'!$F11+'Sentencias TSJ'!$G11))</f>
        <v>0.86842105263157898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0.13157894736842105</v>
      </c>
      <c r="H11" s="23">
        <f>IF(('Sentencias TSJ'!$H11+'Sentencias TSJ'!$I11+'Sentencias TSJ'!$J11)=0,"-",'Sentencias TSJ'!H11/('Sentencias TSJ'!$H11+'Sentencias TSJ'!$I11+'Sentencias TSJ'!$J11))</f>
        <v>0.84507042253521125</v>
      </c>
      <c r="I11" s="23">
        <f>IF(('Sentencias TSJ'!$H11+'Sentencias TSJ'!$I11+'Sentencias TSJ'!$J11)=0,"-",'Sentencias TSJ'!I11/('Sentencias TSJ'!$H11+'Sentencias TSJ'!$I11+'Sentencias TSJ'!$J11))</f>
        <v>4.2253521126760563E-2</v>
      </c>
      <c r="J11" s="23">
        <f>IF(('Sentencias TSJ'!$H11+'Sentencias TSJ'!$I11+'Sentencias TSJ'!$J11)=0,"-",'Sentencias TSJ'!J11/('Sentencias TSJ'!$H11+'Sentencias TSJ'!$I11+'Sentencias TSJ'!$J11))</f>
        <v>0.11267605633802817</v>
      </c>
      <c r="K11" s="23">
        <f>IF(('Sentencias TSJ'!$K11+'Sentencias TSJ'!$L11+'Sentencias TSJ'!$M11)=0,"-",'Sentencias TSJ'!K11/('Sentencias TSJ'!$K11+'Sentencias TSJ'!$L11+'Sentencias TSJ'!$M11))</f>
        <v>0.86062717770034847</v>
      </c>
      <c r="L11" s="23">
        <f>IF(('Sentencias TSJ'!$K11+'Sentencias TSJ'!$L11+'Sentencias TSJ'!$M11)=0,"-",'Sentencias TSJ'!L11/('Sentencias TSJ'!$K11+'Sentencias TSJ'!$L11+'Sentencias TSJ'!$M11))</f>
        <v>4.7038327526132406E-2</v>
      </c>
      <c r="M11" s="23">
        <f>IF(('Sentencias TSJ'!$K11+'Sentencias TSJ'!$L11+'Sentencias TSJ'!$M11)=0,"-",'Sentencias TSJ'!M11/('Sentencias TSJ'!$K11+'Sentencias TSJ'!$L11+'Sentencias TSJ'!$M11))</f>
        <v>9.2334494773519168E-2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0.88613138686131387</v>
      </c>
      <c r="C12" s="23">
        <f>IF(('Sentencias TSJ'!$B12+'Sentencias TSJ'!$C12+'Sentencias TSJ'!$D12)=0,"-",'Sentencias TSJ'!C12/('Sentencias TSJ'!$B12+'Sentencias TSJ'!$C12+'Sentencias TSJ'!$D12))</f>
        <v>4.3795620437956206E-2</v>
      </c>
      <c r="D12" s="23">
        <f>IF(('Sentencias TSJ'!$B12+'Sentencias TSJ'!$C12+'Sentencias TSJ'!$D12)=0,"-",'Sentencias TSJ'!D12/('Sentencias TSJ'!$B12+'Sentencias TSJ'!$C12+'Sentencias TSJ'!$D12))</f>
        <v>7.0072992700729933E-2</v>
      </c>
      <c r="E12" s="23">
        <f>IF(('Sentencias TSJ'!$E12+'Sentencias TSJ'!$F12+'Sentencias TSJ'!$G12)=0,"-",'Sentencias TSJ'!E12/('Sentencias TSJ'!$E12+'Sentencias TSJ'!$F12+'Sentencias TSJ'!$G12))</f>
        <v>0.86792452830188682</v>
      </c>
      <c r="F12" s="23">
        <f>IF(('Sentencias TSJ'!$E12+'Sentencias TSJ'!$F12+'Sentencias TSJ'!$G12)=0,"-",'Sentencias TSJ'!F12/('Sentencias TSJ'!$E12+'Sentencias TSJ'!$F12+'Sentencias TSJ'!$G12))</f>
        <v>3.7735849056603772E-2</v>
      </c>
      <c r="G12" s="23">
        <f>IF(('Sentencias TSJ'!$E12+'Sentencias TSJ'!$F12+'Sentencias TSJ'!$G12)=0,"-",'Sentencias TSJ'!G12/('Sentencias TSJ'!$E12+'Sentencias TSJ'!$F12+'Sentencias TSJ'!$G12))</f>
        <v>9.4339622641509441E-2</v>
      </c>
      <c r="H12" s="23">
        <f>IF(('Sentencias TSJ'!$H12+'Sentencias TSJ'!$I12+'Sentencias TSJ'!$J12)=0,"-",'Sentencias TSJ'!H12/('Sentencias TSJ'!$H12+'Sentencias TSJ'!$I12+'Sentencias TSJ'!$J12))</f>
        <v>0.78294573643410847</v>
      </c>
      <c r="I12" s="23">
        <f>IF(('Sentencias TSJ'!$H12+'Sentencias TSJ'!$I12+'Sentencias TSJ'!$J12)=0,"-",'Sentencias TSJ'!I12/('Sentencias TSJ'!$H12+'Sentencias TSJ'!$I12+'Sentencias TSJ'!$J12))</f>
        <v>7.7519379844961239E-2</v>
      </c>
      <c r="J12" s="23">
        <f>IF(('Sentencias TSJ'!$H12+'Sentencias TSJ'!$I12+'Sentencias TSJ'!$J12)=0,"-",'Sentencias TSJ'!J12/('Sentencias TSJ'!$H12+'Sentencias TSJ'!$I12+'Sentencias TSJ'!$J12))</f>
        <v>0.13953488372093023</v>
      </c>
      <c r="K12" s="23">
        <f>IF(('Sentencias TSJ'!$K12+'Sentencias TSJ'!$L12+'Sentencias TSJ'!$M12)=0,"-",'Sentencias TSJ'!K12/('Sentencias TSJ'!$K12+'Sentencias TSJ'!$L12+'Sentencias TSJ'!$M12))</f>
        <v>0.86966551326412922</v>
      </c>
      <c r="L12" s="23">
        <f>IF(('Sentencias TSJ'!$K12+'Sentencias TSJ'!$L12+'Sentencias TSJ'!$M12)=0,"-",'Sentencias TSJ'!L12/('Sentencias TSJ'!$K12+'Sentencias TSJ'!$L12+'Sentencias TSJ'!$M12))</f>
        <v>4.8442906574394463E-2</v>
      </c>
      <c r="M12" s="23">
        <f>IF(('Sentencias TSJ'!$K12+'Sentencias TSJ'!$L12+'Sentencias TSJ'!$M12)=0,"-",'Sentencias TSJ'!M12/('Sentencias TSJ'!$K12+'Sentencias TSJ'!$L12+'Sentencias TSJ'!$M12))</f>
        <v>8.1891580161476352E-2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0.85517241379310349</v>
      </c>
      <c r="C13" s="23">
        <f>IF(('Sentencias TSJ'!$B13+'Sentencias TSJ'!$C13+'Sentencias TSJ'!$D13)=0,"-",'Sentencias TSJ'!C13/('Sentencias TSJ'!$B13+'Sentencias TSJ'!$C13+'Sentencias TSJ'!$D13))</f>
        <v>6.8965517241379309E-2</v>
      </c>
      <c r="D13" s="23">
        <f>IF(('Sentencias TSJ'!$B13+'Sentencias TSJ'!$C13+'Sentencias TSJ'!$D13)=0,"-",'Sentencias TSJ'!D13/('Sentencias TSJ'!$B13+'Sentencias TSJ'!$C13+'Sentencias TSJ'!$D13))</f>
        <v>7.586206896551724E-2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0.71875</v>
      </c>
      <c r="I13" s="23">
        <f>IF(('Sentencias TSJ'!$H13+'Sentencias TSJ'!$I13+'Sentencias TSJ'!$J13)=0,"-",'Sentencias TSJ'!I13/('Sentencias TSJ'!$H13+'Sentencias TSJ'!$I13+'Sentencias TSJ'!$J13))</f>
        <v>3.125E-2</v>
      </c>
      <c r="J13" s="23">
        <f>IF(('Sentencias TSJ'!$H13+'Sentencias TSJ'!$I13+'Sentencias TSJ'!$J13)=0,"-",'Sentencias TSJ'!J13/('Sentencias TSJ'!$H13+'Sentencias TSJ'!$I13+'Sentencias TSJ'!$J13))</f>
        <v>0.25</v>
      </c>
      <c r="K13" s="23">
        <f>IF(('Sentencias TSJ'!$K13+'Sentencias TSJ'!$L13+'Sentencias TSJ'!$M13)=0,"-",'Sentencias TSJ'!K13/('Sentencias TSJ'!$K13+'Sentencias TSJ'!$L13+'Sentencias TSJ'!$M13))</f>
        <v>0.84293193717277481</v>
      </c>
      <c r="L13" s="23">
        <f>IF(('Sentencias TSJ'!$K13+'Sentencias TSJ'!$L13+'Sentencias TSJ'!$M13)=0,"-",'Sentencias TSJ'!L13/('Sentencias TSJ'!$K13+'Sentencias TSJ'!$L13+'Sentencias TSJ'!$M13))</f>
        <v>5.7591623036649213E-2</v>
      </c>
      <c r="M13" s="23">
        <f>IF(('Sentencias TSJ'!$K13+'Sentencias TSJ'!$L13+'Sentencias TSJ'!$M13)=0,"-",'Sentencias TSJ'!M13/('Sentencias TSJ'!$K13+'Sentencias TSJ'!$L13+'Sentencias TSJ'!$M13))</f>
        <v>9.947643979057591E-2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0.83625730994152048</v>
      </c>
      <c r="C14" s="23">
        <f>IF(('Sentencias TSJ'!$B14+'Sentencias TSJ'!$C14+'Sentencias TSJ'!$D14)=0,"-",'Sentencias TSJ'!C14/('Sentencias TSJ'!$B14+'Sentencias TSJ'!$C14+'Sentencias TSJ'!$D14))</f>
        <v>7.6023391812865493E-2</v>
      </c>
      <c r="D14" s="23">
        <f>IF(('Sentencias TSJ'!$B14+'Sentencias TSJ'!$C14+'Sentencias TSJ'!$D14)=0,"-",'Sentencias TSJ'!D14/('Sentencias TSJ'!$B14+'Sentencias TSJ'!$C14+'Sentencias TSJ'!$D14))</f>
        <v>8.771929824561403E-2</v>
      </c>
      <c r="E14" s="23">
        <f>IF(('Sentencias TSJ'!$E14+'Sentencias TSJ'!$F14+'Sentencias TSJ'!$G14)=0,"-",'Sentencias TSJ'!E14/('Sentencias TSJ'!$E14+'Sentencias TSJ'!$F14+'Sentencias TSJ'!$G14))</f>
        <v>0.7857142857142857</v>
      </c>
      <c r="F14" s="23">
        <f>IF(('Sentencias TSJ'!$E14+'Sentencias TSJ'!$F14+'Sentencias TSJ'!$G14)=0,"-",'Sentencias TSJ'!F14/('Sentencias TSJ'!$E14+'Sentencias TSJ'!$F14+'Sentencias TSJ'!$G14))</f>
        <v>0.14285714285714285</v>
      </c>
      <c r="G14" s="23">
        <f>IF(('Sentencias TSJ'!$E14+'Sentencias TSJ'!$F14+'Sentencias TSJ'!$G14)=0,"-",'Sentencias TSJ'!G14/('Sentencias TSJ'!$E14+'Sentencias TSJ'!$F14+'Sentencias TSJ'!$G14))</f>
        <v>7.1428571428571425E-2</v>
      </c>
      <c r="H14" s="23">
        <f>IF(('Sentencias TSJ'!$H14+'Sentencias TSJ'!$I14+'Sentencias TSJ'!$J14)=0,"-",'Sentencias TSJ'!H14/('Sentencias TSJ'!$H14+'Sentencias TSJ'!$I14+'Sentencias TSJ'!$J14))</f>
        <v>0.84615384615384615</v>
      </c>
      <c r="I14" s="23">
        <f>IF(('Sentencias TSJ'!$H14+'Sentencias TSJ'!$I14+'Sentencias TSJ'!$J14)=0,"-",'Sentencias TSJ'!I14/('Sentencias TSJ'!$H14+'Sentencias TSJ'!$I14+'Sentencias TSJ'!$J14))</f>
        <v>2.564102564102564E-2</v>
      </c>
      <c r="J14" s="23">
        <f>IF(('Sentencias TSJ'!$H14+'Sentencias TSJ'!$I14+'Sentencias TSJ'!$J14)=0,"-",'Sentencias TSJ'!J14/('Sentencias TSJ'!$H14+'Sentencias TSJ'!$I14+'Sentencias TSJ'!$J14))</f>
        <v>0.12820512820512819</v>
      </c>
      <c r="K14" s="23">
        <f>IF(('Sentencias TSJ'!$K14+'Sentencias TSJ'!$L14+'Sentencias TSJ'!$M14)=0,"-",'Sentencias TSJ'!K14/('Sentencias TSJ'!$K14+'Sentencias TSJ'!$L14+'Sentencias TSJ'!$M14))</f>
        <v>0.83544303797468356</v>
      </c>
      <c r="L14" s="23">
        <f>IF(('Sentencias TSJ'!$K14+'Sentencias TSJ'!$L14+'Sentencias TSJ'!$M14)=0,"-",'Sentencias TSJ'!L14/('Sentencias TSJ'!$K14+'Sentencias TSJ'!$L14+'Sentencias TSJ'!$M14))</f>
        <v>7.3417721518987344E-2</v>
      </c>
      <c r="M14" s="23">
        <f>IF(('Sentencias TSJ'!$K14+'Sentencias TSJ'!$L14+'Sentencias TSJ'!$M14)=0,"-",'Sentencias TSJ'!M14/('Sentencias TSJ'!$K14+'Sentencias TSJ'!$L14+'Sentencias TSJ'!$M14))</f>
        <v>9.1139240506329114E-2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0.8981042654028436</v>
      </c>
      <c r="C15" s="23">
        <f>IF(('Sentencias TSJ'!$B15+'Sentencias TSJ'!$C15+'Sentencias TSJ'!$D15)=0,"-",'Sentencias TSJ'!C15/('Sentencias TSJ'!$B15+'Sentencias TSJ'!$C15+'Sentencias TSJ'!$D15))</f>
        <v>6.8720379146919433E-2</v>
      </c>
      <c r="D15" s="23">
        <f>IF(('Sentencias TSJ'!$B15+'Sentencias TSJ'!$C15+'Sentencias TSJ'!$D15)=0,"-",'Sentencias TSJ'!D15/('Sentencias TSJ'!$B15+'Sentencias TSJ'!$C15+'Sentencias TSJ'!$D15))</f>
        <v>3.3175355450236969E-2</v>
      </c>
      <c r="E15" s="23">
        <f>IF(('Sentencias TSJ'!$E15+'Sentencias TSJ'!$F15+'Sentencias TSJ'!$G15)=0,"-",'Sentencias TSJ'!E15/('Sentencias TSJ'!$E15+'Sentencias TSJ'!$F15+'Sentencias TSJ'!$G15))</f>
        <v>0.9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0.1</v>
      </c>
      <c r="H15" s="23">
        <f>IF(('Sentencias TSJ'!$H15+'Sentencias TSJ'!$I15+'Sentencias TSJ'!$J15)=0,"-",'Sentencias TSJ'!H15/('Sentencias TSJ'!$H15+'Sentencias TSJ'!$I15+'Sentencias TSJ'!$J15))</f>
        <v>0.82758620689655171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0.17241379310344829</v>
      </c>
      <c r="K15" s="23">
        <f>IF(('Sentencias TSJ'!$K15+'Sentencias TSJ'!$L15+'Sentencias TSJ'!$M15)=0,"-",'Sentencias TSJ'!K15/('Sentencias TSJ'!$K15+'Sentencias TSJ'!$L15+'Sentencias TSJ'!$M15))</f>
        <v>0.89393939393939392</v>
      </c>
      <c r="L15" s="23">
        <f>IF(('Sentencias TSJ'!$K15+'Sentencias TSJ'!$L15+'Sentencias TSJ'!$M15)=0,"-",'Sentencias TSJ'!L15/('Sentencias TSJ'!$K15+'Sentencias TSJ'!$L15+'Sentencias TSJ'!$M15))</f>
        <v>6.2770562770562768E-2</v>
      </c>
      <c r="M15" s="23">
        <f>IF(('Sentencias TSJ'!$K15+'Sentencias TSJ'!$L15+'Sentencias TSJ'!$M15)=0,"-",'Sentencias TSJ'!M15/('Sentencias TSJ'!$K15+'Sentencias TSJ'!$L15+'Sentencias TSJ'!$M15))</f>
        <v>4.3290043290043288E-2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0.87365291713117799</v>
      </c>
      <c r="C16" s="23">
        <f>IF(('Sentencias TSJ'!$B16+'Sentencias TSJ'!$C16+'Sentencias TSJ'!$D16)=0,"-",'Sentencias TSJ'!C16/('Sentencias TSJ'!$B16+'Sentencias TSJ'!$C16+'Sentencias TSJ'!$D16))</f>
        <v>7.2092159048680785E-2</v>
      </c>
      <c r="D16" s="23">
        <f>IF(('Sentencias TSJ'!$B16+'Sentencias TSJ'!$C16+'Sentencias TSJ'!$D16)=0,"-",'Sentencias TSJ'!D16/('Sentencias TSJ'!$B16+'Sentencias TSJ'!$C16+'Sentencias TSJ'!$D16))</f>
        <v>5.4254923820141208E-2</v>
      </c>
      <c r="E16" s="23">
        <f>IF(('Sentencias TSJ'!$E16+'Sentencias TSJ'!$F16+'Sentencias TSJ'!$G16)=0,"-",'Sentencias TSJ'!E16/('Sentencias TSJ'!$E16+'Sentencias TSJ'!$F16+'Sentencias TSJ'!$G16))</f>
        <v>0.85064935064935066</v>
      </c>
      <c r="F16" s="23">
        <f>IF(('Sentencias TSJ'!$E16+'Sentencias TSJ'!$F16+'Sentencias TSJ'!$G16)=0,"-",'Sentencias TSJ'!F16/('Sentencias TSJ'!$E16+'Sentencias TSJ'!$F16+'Sentencias TSJ'!$G16))</f>
        <v>7.4675324675324672E-2</v>
      </c>
      <c r="G16" s="23">
        <f>IF(('Sentencias TSJ'!$E16+'Sentencias TSJ'!$F16+'Sentencias TSJ'!$G16)=0,"-",'Sentencias TSJ'!G16/('Sentencias TSJ'!$E16+'Sentencias TSJ'!$F16+'Sentencias TSJ'!$G16))</f>
        <v>7.4675324675324672E-2</v>
      </c>
      <c r="H16" s="23">
        <f>IF(('Sentencias TSJ'!$H16+'Sentencias TSJ'!$I16+'Sentencias TSJ'!$J16)=0,"-",'Sentencias TSJ'!H16/('Sentencias TSJ'!$H16+'Sentencias TSJ'!$I16+'Sentencias TSJ'!$J16))</f>
        <v>0.85681557846506295</v>
      </c>
      <c r="I16" s="23">
        <f>IF(('Sentencias TSJ'!$H16+'Sentencias TSJ'!$I16+'Sentencias TSJ'!$J16)=0,"-",'Sentencias TSJ'!I16/('Sentencias TSJ'!$H16+'Sentencias TSJ'!$I16+'Sentencias TSJ'!$J16))</f>
        <v>6.6437571592210767E-2</v>
      </c>
      <c r="J16" s="23">
        <f>IF(('Sentencias TSJ'!$H16+'Sentencias TSJ'!$I16+'Sentencias TSJ'!$J16)=0,"-",'Sentencias TSJ'!J16/('Sentencias TSJ'!$H16+'Sentencias TSJ'!$I16+'Sentencias TSJ'!$J16))</f>
        <v>7.6746849942726236E-2</v>
      </c>
      <c r="K16" s="23">
        <f>IF(('Sentencias TSJ'!$K16+'Sentencias TSJ'!$L16+'Sentencias TSJ'!$M16)=0,"-",'Sentencias TSJ'!K16/('Sentencias TSJ'!$K16+'Sentencias TSJ'!$L16+'Sentencias TSJ'!$M16))</f>
        <v>0.86795366795366791</v>
      </c>
      <c r="L16" s="23">
        <f>IF(('Sentencias TSJ'!$K16+'Sentencias TSJ'!$L16+'Sentencias TSJ'!$M16)=0,"-",'Sentencias TSJ'!L16/('Sentencias TSJ'!$K16+'Sentencias TSJ'!$L16+'Sentencias TSJ'!$M16))</f>
        <v>7.0785070785070792E-2</v>
      </c>
      <c r="M16" s="23">
        <f>IF(('Sentencias TSJ'!$K16+'Sentencias TSJ'!$L16+'Sentencias TSJ'!$M16)=0,"-",'Sentencias TSJ'!M16/('Sentencias TSJ'!$K16+'Sentencias TSJ'!$L16+'Sentencias TSJ'!$M16))</f>
        <v>6.126126126126126E-2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0.88239486813970069</v>
      </c>
      <c r="C17" s="23">
        <f>IF(('Sentencias TSJ'!$B17+'Sentencias TSJ'!$C17+'Sentencias TSJ'!$D17)=0,"-",'Sentencias TSJ'!C17/('Sentencias TSJ'!$B17+'Sentencias TSJ'!$C17+'Sentencias TSJ'!$D17))</f>
        <v>6.486101211689238E-2</v>
      </c>
      <c r="D17" s="23">
        <f>IF(('Sentencias TSJ'!$B17+'Sentencias TSJ'!$C17+'Sentencias TSJ'!$D17)=0,"-",'Sentencias TSJ'!D17/('Sentencias TSJ'!$B17+'Sentencias TSJ'!$C17+'Sentencias TSJ'!$D17))</f>
        <v>5.2744119743406988E-2</v>
      </c>
      <c r="E17" s="23">
        <f>IF(('Sentencias TSJ'!$E17+'Sentencias TSJ'!$F17+'Sentencias TSJ'!$G17)=0,"-",'Sentencias TSJ'!E17/('Sentencias TSJ'!$E17+'Sentencias TSJ'!$F17+'Sentencias TSJ'!$G17))</f>
        <v>0.84146341463414631</v>
      </c>
      <c r="F17" s="23">
        <f>IF(('Sentencias TSJ'!$E17+'Sentencias TSJ'!$F17+'Sentencias TSJ'!$G17)=0,"-",'Sentencias TSJ'!F17/('Sentencias TSJ'!$E17+'Sentencias TSJ'!$F17+'Sentencias TSJ'!$G17))</f>
        <v>6.097560975609756E-2</v>
      </c>
      <c r="G17" s="23">
        <f>IF(('Sentencias TSJ'!$E17+'Sentencias TSJ'!$F17+'Sentencias TSJ'!$G17)=0,"-",'Sentencias TSJ'!G17/('Sentencias TSJ'!$E17+'Sentencias TSJ'!$F17+'Sentencias TSJ'!$G17))</f>
        <v>9.7560975609756101E-2</v>
      </c>
      <c r="H17" s="23">
        <f>IF(('Sentencias TSJ'!$H17+'Sentencias TSJ'!$I17+'Sentencias TSJ'!$J17)=0,"-",'Sentencias TSJ'!H17/('Sentencias TSJ'!$H17+'Sentencias TSJ'!$I17+'Sentencias TSJ'!$J17))</f>
        <v>0.87614678899082565</v>
      </c>
      <c r="I17" s="23">
        <f>IF(('Sentencias TSJ'!$H17+'Sentencias TSJ'!$I17+'Sentencias TSJ'!$J17)=0,"-",'Sentencias TSJ'!I17/('Sentencias TSJ'!$H17+'Sentencias TSJ'!$I17+'Sentencias TSJ'!$J17))</f>
        <v>3.669724770642202E-2</v>
      </c>
      <c r="J17" s="23">
        <f>IF(('Sentencias TSJ'!$H17+'Sentencias TSJ'!$I17+'Sentencias TSJ'!$J17)=0,"-",'Sentencias TSJ'!J17/('Sentencias TSJ'!$H17+'Sentencias TSJ'!$I17+'Sentencias TSJ'!$J17))</f>
        <v>8.7155963302752298E-2</v>
      </c>
      <c r="K17" s="23">
        <f>IF(('Sentencias TSJ'!$K17+'Sentencias TSJ'!$L17+'Sentencias TSJ'!$M17)=0,"-",'Sentencias TSJ'!K17/('Sentencias TSJ'!$K17+'Sentencias TSJ'!$L17+'Sentencias TSJ'!$M17))</f>
        <v>0.87932044522554187</v>
      </c>
      <c r="L17" s="23">
        <f>IF(('Sentencias TSJ'!$K17+'Sentencias TSJ'!$L17+'Sentencias TSJ'!$M17)=0,"-",'Sentencias TSJ'!L17/('Sentencias TSJ'!$K17+'Sentencias TSJ'!$L17+'Sentencias TSJ'!$M17))</f>
        <v>6.1511423550087874E-2</v>
      </c>
      <c r="M17" s="23">
        <f>IF(('Sentencias TSJ'!$K17+'Sentencias TSJ'!$L17+'Sentencias TSJ'!$M17)=0,"-",'Sentencias TSJ'!M17/('Sentencias TSJ'!$K17+'Sentencias TSJ'!$L17+'Sentencias TSJ'!$M17))</f>
        <v>5.9168131224370243E-2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0.85333333333333339</v>
      </c>
      <c r="C18" s="23">
        <f>IF(('Sentencias TSJ'!$B18+'Sentencias TSJ'!$C18+'Sentencias TSJ'!$D18)=0,"-",'Sentencias TSJ'!C18/('Sentencias TSJ'!$B18+'Sentencias TSJ'!$C18+'Sentencias TSJ'!$D18))</f>
        <v>2.6666666666666668E-2</v>
      </c>
      <c r="D18" s="23">
        <f>IF(('Sentencias TSJ'!$B18+'Sentencias TSJ'!$C18+'Sentencias TSJ'!$D18)=0,"-",'Sentencias TSJ'!D18/('Sentencias TSJ'!$B18+'Sentencias TSJ'!$C18+'Sentencias TSJ'!$D18))</f>
        <v>0.12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0.8</v>
      </c>
      <c r="I18" s="23">
        <f>IF(('Sentencias TSJ'!$H18+'Sentencias TSJ'!$I18+'Sentencias TSJ'!$J18)=0,"-",'Sentencias TSJ'!I18/('Sentencias TSJ'!$H18+'Sentencias TSJ'!$I18+'Sentencias TSJ'!$J18))</f>
        <v>0.2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0.85057471264367812</v>
      </c>
      <c r="L18" s="23">
        <f>IF(('Sentencias TSJ'!$K18+'Sentencias TSJ'!$L18+'Sentencias TSJ'!$M18)=0,"-",'Sentencias TSJ'!L18/('Sentencias TSJ'!$K18+'Sentencias TSJ'!$L18+'Sentencias TSJ'!$M18))</f>
        <v>4.5977011494252873E-2</v>
      </c>
      <c r="M18" s="23">
        <f>IF(('Sentencias TSJ'!$K18+'Sentencias TSJ'!$L18+'Sentencias TSJ'!$M18)=0,"-",'Sentencias TSJ'!M18/('Sentencias TSJ'!$K18+'Sentencias TSJ'!$L18+'Sentencias TSJ'!$M18))</f>
        <v>0.10344827586206896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0.86519607843137258</v>
      </c>
      <c r="C19" s="23">
        <f>IF(('Sentencias TSJ'!$B19+'Sentencias TSJ'!$C19+'Sentencias TSJ'!$D19)=0,"-",'Sentencias TSJ'!C19/('Sentencias TSJ'!$B19+'Sentencias TSJ'!$C19+'Sentencias TSJ'!$D19))</f>
        <v>5.6372549019607844E-2</v>
      </c>
      <c r="D19" s="23">
        <f>IF(('Sentencias TSJ'!$B19+'Sentencias TSJ'!$C19+'Sentencias TSJ'!$D19)=0,"-",'Sentencias TSJ'!D19/('Sentencias TSJ'!$B19+'Sentencias TSJ'!$C19+'Sentencias TSJ'!$D19))</f>
        <v>7.8431372549019607E-2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0.79411764705882348</v>
      </c>
      <c r="I19" s="23">
        <f>IF(('Sentencias TSJ'!$H19+'Sentencias TSJ'!$I19+'Sentencias TSJ'!$J19)=0,"-",'Sentencias TSJ'!I19/('Sentencias TSJ'!$H19+'Sentencias TSJ'!$I19+'Sentencias TSJ'!$J19))</f>
        <v>5.8823529411764705E-2</v>
      </c>
      <c r="J19" s="23">
        <f>IF(('Sentencias TSJ'!$H19+'Sentencias TSJ'!$I19+'Sentencias TSJ'!$J19)=0,"-",'Sentencias TSJ'!J19/('Sentencias TSJ'!$H19+'Sentencias TSJ'!$I19+'Sentencias TSJ'!$J19))</f>
        <v>0.14705882352941177</v>
      </c>
      <c r="K19" s="23">
        <f>IF(('Sentencias TSJ'!$K19+'Sentencias TSJ'!$L19+'Sentencias TSJ'!$M19)=0,"-",'Sentencias TSJ'!K19/('Sentencias TSJ'!$K19+'Sentencias TSJ'!$L19+'Sentencias TSJ'!$M19))</f>
        <v>0.86580086580086579</v>
      </c>
      <c r="L19" s="23">
        <f>IF(('Sentencias TSJ'!$K19+'Sentencias TSJ'!$L19+'Sentencias TSJ'!$M19)=0,"-",'Sentencias TSJ'!L19/('Sentencias TSJ'!$K19+'Sentencias TSJ'!$L19+'Sentencias TSJ'!$M19))</f>
        <v>5.4112554112554112E-2</v>
      </c>
      <c r="M19" s="23">
        <f>IF(('Sentencias TSJ'!$K19+'Sentencias TSJ'!$L19+'Sentencias TSJ'!$M19)=0,"-",'Sentencias TSJ'!M19/('Sentencias TSJ'!$K19+'Sentencias TSJ'!$L19+'Sentencias TSJ'!$M19))</f>
        <v>8.0086580086580081E-2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0.8964264082374318</v>
      </c>
      <c r="C20" s="23">
        <f>IF(('Sentencias TSJ'!$B20+'Sentencias TSJ'!$C20+'Sentencias TSJ'!$D20)=0,"-",'Sentencias TSJ'!C20/('Sentencias TSJ'!$B20+'Sentencias TSJ'!$C20+'Sentencias TSJ'!$D20))</f>
        <v>4.9061175045427015E-2</v>
      </c>
      <c r="D20" s="23">
        <f>IF(('Sentencias TSJ'!$B20+'Sentencias TSJ'!$C20+'Sentencias TSJ'!$D20)=0,"-",'Sentencias TSJ'!D20/('Sentencias TSJ'!$B20+'Sentencias TSJ'!$C20+'Sentencias TSJ'!$D20))</f>
        <v>5.4512416717141125E-2</v>
      </c>
      <c r="E20" s="23">
        <f>IF(('Sentencias TSJ'!$E20+'Sentencias TSJ'!$F20+'Sentencias TSJ'!$G20)=0,"-",'Sentencias TSJ'!E20/('Sentencias TSJ'!$E20+'Sentencias TSJ'!$F20+'Sentencias TSJ'!$G20))</f>
        <v>0.81818181818181823</v>
      </c>
      <c r="F20" s="23">
        <f>IF(('Sentencias TSJ'!$E20+'Sentencias TSJ'!$F20+'Sentencias TSJ'!$G20)=0,"-",'Sentencias TSJ'!F20/('Sentencias TSJ'!$E20+'Sentencias TSJ'!$F20+'Sentencias TSJ'!$G20))</f>
        <v>8.1818181818181818E-2</v>
      </c>
      <c r="G20" s="23">
        <f>IF(('Sentencias TSJ'!$E20+'Sentencias TSJ'!$F20+'Sentencias TSJ'!$G20)=0,"-",'Sentencias TSJ'!G20/('Sentencias TSJ'!$E20+'Sentencias TSJ'!$F20+'Sentencias TSJ'!$G20))</f>
        <v>0.1</v>
      </c>
      <c r="H20" s="23">
        <f>IF(('Sentencias TSJ'!$H20+'Sentencias TSJ'!$I20+'Sentencias TSJ'!$J20)=0,"-",'Sentencias TSJ'!H20/('Sentencias TSJ'!$H20+'Sentencias TSJ'!$I20+'Sentencias TSJ'!$J20))</f>
        <v>0.8545454545454545</v>
      </c>
      <c r="I20" s="23">
        <f>IF(('Sentencias TSJ'!$H20+'Sentencias TSJ'!$I20+'Sentencias TSJ'!$J20)=0,"-",'Sentencias TSJ'!I20/('Sentencias TSJ'!$H20+'Sentencias TSJ'!$I20+'Sentencias TSJ'!$J20))</f>
        <v>4.5454545454545456E-2</v>
      </c>
      <c r="J20" s="23">
        <f>IF(('Sentencias TSJ'!$H20+'Sentencias TSJ'!$I20+'Sentencias TSJ'!$J20)=0,"-",'Sentencias TSJ'!J20/('Sentencias TSJ'!$H20+'Sentencias TSJ'!$I20+'Sentencias TSJ'!$J20))</f>
        <v>0.1</v>
      </c>
      <c r="K20" s="23">
        <f>IF(('Sentencias TSJ'!$K20+'Sentencias TSJ'!$L20+'Sentencias TSJ'!$M20)=0,"-",'Sentencias TSJ'!K20/('Sentencias TSJ'!$K20+'Sentencias TSJ'!$L20+'Sentencias TSJ'!$M20))</f>
        <v>0.88760080645161288</v>
      </c>
      <c r="L20" s="23">
        <f>IF(('Sentencias TSJ'!$K20+'Sentencias TSJ'!$L20+'Sentencias TSJ'!$M20)=0,"-",'Sentencias TSJ'!L20/('Sentencias TSJ'!$K20+'Sentencias TSJ'!$L20+'Sentencias TSJ'!$M20))</f>
        <v>5.040322580645161E-2</v>
      </c>
      <c r="M20" s="23">
        <f>IF(('Sentencias TSJ'!$K20+'Sentencias TSJ'!$L20+'Sentencias TSJ'!$M20)=0,"-",'Sentencias TSJ'!M20/('Sentencias TSJ'!$K20+'Sentencias TSJ'!$L20+'Sentencias TSJ'!$M20))</f>
        <v>6.1995967741935484E-2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0.890625</v>
      </c>
      <c r="C21" s="23">
        <f>IF(('Sentencias TSJ'!$B21+'Sentencias TSJ'!$C21+'Sentencias TSJ'!$D21)=0,"-",'Sentencias TSJ'!C21/('Sentencias TSJ'!$B21+'Sentencias TSJ'!$C21+'Sentencias TSJ'!$D21))</f>
        <v>6.640625E-2</v>
      </c>
      <c r="D21" s="23">
        <f>IF(('Sentencias TSJ'!$B21+'Sentencias TSJ'!$C21+'Sentencias TSJ'!$D21)=0,"-",'Sentencias TSJ'!D21/('Sentencias TSJ'!$B21+'Sentencias TSJ'!$C21+'Sentencias TSJ'!$D21))</f>
        <v>4.296875E-2</v>
      </c>
      <c r="E21" s="23">
        <f>IF(('Sentencias TSJ'!$E21+'Sentencias TSJ'!$F21+'Sentencias TSJ'!$G21)=0,"-",'Sentencias TSJ'!E21/('Sentencias TSJ'!$E21+'Sentencias TSJ'!$F21+'Sentencias TSJ'!$G21))</f>
        <v>0.5</v>
      </c>
      <c r="F21" s="23">
        <f>IF(('Sentencias TSJ'!$E21+'Sentencias TSJ'!$F21+'Sentencias TSJ'!$G21)=0,"-",'Sentencias TSJ'!F21/('Sentencias TSJ'!$E21+'Sentencias TSJ'!$F21+'Sentencias TSJ'!$G21))</f>
        <v>0.33333333333333331</v>
      </c>
      <c r="G21" s="23">
        <f>IF(('Sentencias TSJ'!$E21+'Sentencias TSJ'!$F21+'Sentencias TSJ'!$G21)=0,"-",'Sentencias TSJ'!G21/('Sentencias TSJ'!$E21+'Sentencias TSJ'!$F21+'Sentencias TSJ'!$G21))</f>
        <v>0.16666666666666666</v>
      </c>
      <c r="H21" s="23">
        <f>IF(('Sentencias TSJ'!$H21+'Sentencias TSJ'!$I21+'Sentencias TSJ'!$J21)=0,"-",'Sentencias TSJ'!H21/('Sentencias TSJ'!$H21+'Sentencias TSJ'!$I21+'Sentencias TSJ'!$J21))</f>
        <v>0.8928571428571429</v>
      </c>
      <c r="I21" s="23">
        <f>IF(('Sentencias TSJ'!$H21+'Sentencias TSJ'!$I21+'Sentencias TSJ'!$J21)=0,"-",'Sentencias TSJ'!I21/('Sentencias TSJ'!$H21+'Sentencias TSJ'!$I21+'Sentencias TSJ'!$J21))</f>
        <v>3.5714285714285712E-2</v>
      </c>
      <c r="J21" s="23">
        <f>IF(('Sentencias TSJ'!$H21+'Sentencias TSJ'!$I21+'Sentencias TSJ'!$J21)=0,"-",'Sentencias TSJ'!J21/('Sentencias TSJ'!$H21+'Sentencias TSJ'!$I21+'Sentencias TSJ'!$J21))</f>
        <v>7.1428571428571425E-2</v>
      </c>
      <c r="K21" s="23">
        <f>IF(('Sentencias TSJ'!$K21+'Sentencias TSJ'!$L21+'Sentencias TSJ'!$M21)=0,"-",'Sentencias TSJ'!K21/('Sentencias TSJ'!$K21+'Sentencias TSJ'!$L21+'Sentencias TSJ'!$M21))</f>
        <v>0.88275862068965516</v>
      </c>
      <c r="L21" s="23">
        <f>IF(('Sentencias TSJ'!$K21+'Sentencias TSJ'!$L21+'Sentencias TSJ'!$M21)=0,"-",'Sentencias TSJ'!L21/('Sentencias TSJ'!$K21+'Sentencias TSJ'!$L21+'Sentencias TSJ'!$M21))</f>
        <v>6.8965517241379309E-2</v>
      </c>
      <c r="M21" s="23">
        <f>IF(('Sentencias TSJ'!$K21+'Sentencias TSJ'!$L21+'Sentencias TSJ'!$M21)=0,"-",'Sentencias TSJ'!M21/('Sentencias TSJ'!$K21+'Sentencias TSJ'!$L21+'Sentencias TSJ'!$M21))</f>
        <v>4.8275862068965517E-2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0.8571428571428571</v>
      </c>
      <c r="C22" s="23">
        <f>IF(('Sentencias TSJ'!$B22+'Sentencias TSJ'!$C22+'Sentencias TSJ'!$D22)=0,"-",'Sentencias TSJ'!C22/('Sentencias TSJ'!$B22+'Sentencias TSJ'!$C22+'Sentencias TSJ'!$D22))</f>
        <v>0.10204081632653061</v>
      </c>
      <c r="D22" s="23">
        <f>IF(('Sentencias TSJ'!$B22+'Sentencias TSJ'!$C22+'Sentencias TSJ'!$D22)=0,"-",'Sentencias TSJ'!D22/('Sentencias TSJ'!$B22+'Sentencias TSJ'!$C22+'Sentencias TSJ'!$D22))</f>
        <v>4.0816326530612242E-2</v>
      </c>
      <c r="E22" s="23">
        <f>IF(('Sentencias TSJ'!$E22+'Sentencias TSJ'!$F22+'Sentencias TSJ'!$G22)=0,"-",'Sentencias TSJ'!E22/('Sentencias TSJ'!$E22+'Sentencias TSJ'!$F22+'Sentencias TSJ'!$G22))</f>
        <v>0.54545454545454541</v>
      </c>
      <c r="F22" s="23">
        <f>IF(('Sentencias TSJ'!$E22+'Sentencias TSJ'!$F22+'Sentencias TSJ'!$G22)=0,"-",'Sentencias TSJ'!F22/('Sentencias TSJ'!$E22+'Sentencias TSJ'!$F22+'Sentencias TSJ'!$G22))</f>
        <v>0.45454545454545453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0.93548387096774188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6.4516129032258063E-2</v>
      </c>
      <c r="K22" s="23">
        <f>IF(('Sentencias TSJ'!$K22+'Sentencias TSJ'!$L22+'Sentencias TSJ'!$M22)=0,"-",'Sentencias TSJ'!K22/('Sentencias TSJ'!$K22+'Sentencias TSJ'!$L22+'Sentencias TSJ'!$M22))</f>
        <v>0.85263157894736841</v>
      </c>
      <c r="L22" s="23">
        <f>IF(('Sentencias TSJ'!$K22+'Sentencias TSJ'!$L22+'Sentencias TSJ'!$M22)=0,"-",'Sentencias TSJ'!L22/('Sentencias TSJ'!$K22+'Sentencias TSJ'!$L22+'Sentencias TSJ'!$M22))</f>
        <v>0.10526315789473684</v>
      </c>
      <c r="M22" s="23">
        <f>IF(('Sentencias TSJ'!$K22+'Sentencias TSJ'!$L22+'Sentencias TSJ'!$M22)=0,"-",'Sentencias TSJ'!M22/('Sentencias TSJ'!$K22+'Sentencias TSJ'!$L22+'Sentencias TSJ'!$M22))</f>
        <v>4.2105263157894736E-2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0.87598944591029027</v>
      </c>
      <c r="C23" s="23">
        <f>IF(('Sentencias TSJ'!$B23+'Sentencias TSJ'!$C23+'Sentencias TSJ'!$D23)=0,"-",'Sentencias TSJ'!C23/('Sentencias TSJ'!$B23+'Sentencias TSJ'!$C23+'Sentencias TSJ'!$D23))</f>
        <v>7.6517150395778361E-2</v>
      </c>
      <c r="D23" s="23">
        <f>IF(('Sentencias TSJ'!$B23+'Sentencias TSJ'!$C23+'Sentencias TSJ'!$D23)=0,"-",'Sentencias TSJ'!D23/('Sentencias TSJ'!$B23+'Sentencias TSJ'!$C23+'Sentencias TSJ'!$D23))</f>
        <v>4.7493403693931395E-2</v>
      </c>
      <c r="E23" s="23">
        <f>IF(('Sentencias TSJ'!$E23+'Sentencias TSJ'!$F23+'Sentencias TSJ'!$G23)=0,"-",'Sentencias TSJ'!E23/('Sentencias TSJ'!$E23+'Sentencias TSJ'!$F23+'Sentencias TSJ'!$G23))</f>
        <v>0.79166666666666663</v>
      </c>
      <c r="F23" s="23">
        <f>IF(('Sentencias TSJ'!$E23+'Sentencias TSJ'!$F23+'Sentencias TSJ'!$G23)=0,"-",'Sentencias TSJ'!F23/('Sentencias TSJ'!$E23+'Sentencias TSJ'!$F23+'Sentencias TSJ'!$G23))</f>
        <v>0.20833333333333334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0.75</v>
      </c>
      <c r="I23" s="23">
        <f>IF(('Sentencias TSJ'!$H23+'Sentencias TSJ'!$I23+'Sentencias TSJ'!$J23)=0,"-",'Sentencias TSJ'!I23/('Sentencias TSJ'!$H23+'Sentencias TSJ'!$I23+'Sentencias TSJ'!$J23))</f>
        <v>2.0833333333333332E-2</v>
      </c>
      <c r="J23" s="23">
        <f>IF(('Sentencias TSJ'!$H23+'Sentencias TSJ'!$I23+'Sentencias TSJ'!$J23)=0,"-",'Sentencias TSJ'!J23/('Sentencias TSJ'!$H23+'Sentencias TSJ'!$I23+'Sentencias TSJ'!$J23))</f>
        <v>0.22916666666666666</v>
      </c>
      <c r="K23" s="23">
        <f>IF(('Sentencias TSJ'!$K23+'Sentencias TSJ'!$L23+'Sentencias TSJ'!$M23)=0,"-",'Sentencias TSJ'!K23/('Sentencias TSJ'!$K23+'Sentencias TSJ'!$L23+'Sentencias TSJ'!$M23))</f>
        <v>0.84769539078156309</v>
      </c>
      <c r="L23" s="23">
        <f>IF(('Sentencias TSJ'!$K23+'Sentencias TSJ'!$L23+'Sentencias TSJ'!$M23)=0,"-",'Sentencias TSJ'!L23/('Sentencias TSJ'!$K23+'Sentencias TSJ'!$L23+'Sentencias TSJ'!$M23))</f>
        <v>7.2144288577154311E-2</v>
      </c>
      <c r="M23" s="23">
        <f>IF(('Sentencias TSJ'!$K23+'Sentencias TSJ'!$L23+'Sentencias TSJ'!$M23)=0,"-",'Sentencias TSJ'!M23/('Sentencias TSJ'!$K23+'Sentencias TSJ'!$L23+'Sentencias TSJ'!$M23))</f>
        <v>8.0160320641282562E-2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0.92592592592592593</v>
      </c>
      <c r="C24" s="23">
        <f>IF(('Sentencias TSJ'!$B24+'Sentencias TSJ'!$C24+'Sentencias TSJ'!$D24)=0,"-",'Sentencias TSJ'!C24/('Sentencias TSJ'!$B24+'Sentencias TSJ'!$C24+'Sentencias TSJ'!$D24))</f>
        <v>1.8518518518518517E-2</v>
      </c>
      <c r="D24" s="23">
        <f>IF(('Sentencias TSJ'!$B24+'Sentencias TSJ'!$C24+'Sentencias TSJ'!$D24)=0,"-",'Sentencias TSJ'!D24/('Sentencias TSJ'!$B24+'Sentencias TSJ'!$C24+'Sentencias TSJ'!$D24))</f>
        <v>5.5555555555555552E-2</v>
      </c>
      <c r="E24" s="23">
        <f>IF(('Sentencias TSJ'!$E24+'Sentencias TSJ'!$F24+'Sentencias TSJ'!$G24)=0,"-",'Sentencias TSJ'!E24/('Sentencias TSJ'!$E24+'Sentencias TSJ'!$F24+'Sentencias TSJ'!$G24))</f>
        <v>0.5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0.5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0.91666666666666663</v>
      </c>
      <c r="L24" s="23">
        <f>IF(('Sentencias TSJ'!$K24+'Sentencias TSJ'!$L24+'Sentencias TSJ'!$M24)=0,"-",'Sentencias TSJ'!L24/('Sentencias TSJ'!$K24+'Sentencias TSJ'!$L24+'Sentencias TSJ'!$M24))</f>
        <v>1.6666666666666666E-2</v>
      </c>
      <c r="M24" s="23">
        <f>IF(('Sentencias TSJ'!$K24+'Sentencias TSJ'!$L24+'Sentencias TSJ'!$M24)=0,"-",'Sentencias TSJ'!M24/('Sentencias TSJ'!$K24+'Sentencias TSJ'!$L24+'Sentencias TSJ'!$M24))</f>
        <v>6.6666666666666666E-2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0.87893396398035295</v>
      </c>
      <c r="C25" s="7">
        <f>IF(('Sentencias TSJ'!$B25+'Sentencias TSJ'!$C25+'Sentencias TSJ'!$D25)=0,"-",'Sentencias TSJ'!C25/('Sentencias TSJ'!$B25+'Sentencias TSJ'!$C25+'Sentencias TSJ'!$D25))</f>
        <v>6.2761506276150625E-2</v>
      </c>
      <c r="D25" s="7">
        <f>IF(('Sentencias TSJ'!$B25+'Sentencias TSJ'!$C25+'Sentencias TSJ'!$D25)=0,"-",'Sentencias TSJ'!D25/('Sentencias TSJ'!$B25+'Sentencias TSJ'!$C25+'Sentencias TSJ'!$D25))</f>
        <v>5.8304529743496453E-2</v>
      </c>
      <c r="E25" s="7">
        <f>IF(('Sentencias TSJ'!$E25+'Sentencias TSJ'!$F25+'Sentencias TSJ'!$G25)=0,"-",'Sentencias TSJ'!E25/('Sentencias TSJ'!$E25+'Sentencias TSJ'!$F25+'Sentencias TSJ'!$G25))</f>
        <v>0.82324455205811142</v>
      </c>
      <c r="F25" s="7">
        <f>IF(('Sentencias TSJ'!$E25+'Sentencias TSJ'!$F25+'Sentencias TSJ'!$G25)=0,"-",'Sentencias TSJ'!F25/('Sentencias TSJ'!$E25+'Sentencias TSJ'!$F25+'Sentencias TSJ'!$G25))</f>
        <v>9.0799031476997583E-2</v>
      </c>
      <c r="G25" s="7">
        <f>IF(('Sentencias TSJ'!$E25+'Sentencias TSJ'!$F25+'Sentencias TSJ'!$G25)=0,"-",'Sentencias TSJ'!G25/('Sentencias TSJ'!$E25+'Sentencias TSJ'!$F25+'Sentencias TSJ'!$G25))</f>
        <v>8.5956416464891036E-2</v>
      </c>
      <c r="H25" s="7">
        <f>IF(('Sentencias TSJ'!$H25+'Sentencias TSJ'!$I25+'Sentencias TSJ'!$J25)=0,"-",'Sentencias TSJ'!H25/('Sentencias TSJ'!$H25+'Sentencias TSJ'!$I25+'Sentencias TSJ'!$J25))</f>
        <v>0.83998144712430423</v>
      </c>
      <c r="I25" s="7">
        <f>IF(('Sentencias TSJ'!$H25+'Sentencias TSJ'!$I25+'Sentencias TSJ'!$J25)=0,"-",'Sentencias TSJ'!I25/('Sentencias TSJ'!$H25+'Sentencias TSJ'!$I25+'Sentencias TSJ'!$J25))</f>
        <v>6.1224489795918366E-2</v>
      </c>
      <c r="J25" s="7">
        <f>IF(('Sentencias TSJ'!$H25+'Sentencias TSJ'!$I25+'Sentencias TSJ'!$J25)=0,"-",'Sentencias TSJ'!J25/('Sentencias TSJ'!$H25+'Sentencias TSJ'!$I25+'Sentencias TSJ'!$J25))</f>
        <v>9.8794063079777367E-2</v>
      </c>
      <c r="K25" s="7">
        <f>IF(('Sentencias TSJ'!$K25+'Sentencias TSJ'!$L25+'Sentencias TSJ'!$M25)=0,"-",'Sentencias TSJ'!K25/('Sentencias TSJ'!$K25+'Sentencias TSJ'!$L25+'Sentencias TSJ'!$M25))</f>
        <v>0.86958383896066815</v>
      </c>
      <c r="L25" s="7">
        <f>IF(('Sentencias TSJ'!$K25+'Sentencias TSJ'!$L25+'Sentencias TSJ'!$M25)=0,"-",'Sentencias TSJ'!L25/('Sentencias TSJ'!$K25+'Sentencias TSJ'!$L25+'Sentencias TSJ'!$M25))</f>
        <v>6.4101648939967171E-2</v>
      </c>
      <c r="M25" s="7">
        <f>IF(('Sentencias TSJ'!$K25+'Sentencias TSJ'!$L25+'Sentencias TSJ'!$M25)=0,"-",'Sentencias TSJ'!M25/('Sentencias TSJ'!$K25+'Sentencias TSJ'!$L25+'Sentencias TSJ'!$M25))</f>
        <v>6.6314512099364689E-2</v>
      </c>
    </row>
    <row r="28" spans="1:13" x14ac:dyDescent="0.25">
      <c r="A28" s="34" t="s">
        <v>1</v>
      </c>
      <c r="B28" s="31" t="s">
        <v>33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24" customHeight="1" x14ac:dyDescent="0.25">
      <c r="A29" s="33"/>
      <c r="B29" s="34" t="s">
        <v>30</v>
      </c>
      <c r="C29" s="35"/>
      <c r="D29" s="35"/>
      <c r="E29" s="34" t="s">
        <v>31</v>
      </c>
      <c r="F29" s="35"/>
      <c r="G29" s="35"/>
      <c r="H29" s="34" t="s">
        <v>32</v>
      </c>
      <c r="I29" s="35"/>
      <c r="J29" s="35"/>
      <c r="K29" s="34" t="s">
        <v>2</v>
      </c>
      <c r="L29" s="35"/>
      <c r="M29" s="35"/>
    </row>
    <row r="30" spans="1:13" ht="51" x14ac:dyDescent="0.25">
      <c r="A30" s="3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0.8529411764705882</v>
      </c>
      <c r="C31" s="23">
        <f>IF(('Sentencias TSJ'!$B32+'Sentencias TSJ'!$C32+'Sentencias TSJ'!$D32)=0,"-",'Sentencias TSJ'!C32/('Sentencias TSJ'!$B32+'Sentencias TSJ'!$C32+'Sentencias TSJ'!$D32))</f>
        <v>8.8235294117647065E-2</v>
      </c>
      <c r="D31" s="23">
        <f>IF(('Sentencias TSJ'!$B32+'Sentencias TSJ'!$C32+'Sentencias TSJ'!$D32)=0,"-",'Sentencias TSJ'!D32/('Sentencias TSJ'!$B32+'Sentencias TSJ'!$C32+'Sentencias TSJ'!$D32))</f>
        <v>5.8823529411764705E-2</v>
      </c>
      <c r="E31" s="23">
        <f>IF(('Sentencias TSJ'!$E32+'Sentencias TSJ'!$F32+'Sentencias TSJ'!$G32)=0,"-",'Sentencias TSJ'!E32/('Sentencias TSJ'!$E32+'Sentencias TSJ'!$F32+'Sentencias TSJ'!$G32))</f>
        <v>0.63636363636363635</v>
      </c>
      <c r="F31" s="23">
        <f>IF(('Sentencias TSJ'!$E32+'Sentencias TSJ'!$F32+'Sentencias TSJ'!$G32)=0,"-",'Sentencias TSJ'!F32/('Sentencias TSJ'!$E32+'Sentencias TSJ'!$F32+'Sentencias TSJ'!$G32))</f>
        <v>0.27272727272727271</v>
      </c>
      <c r="G31" s="23">
        <f>IF(('Sentencias TSJ'!$E32+'Sentencias TSJ'!$F32+'Sentencias TSJ'!$G32)=0,"-",'Sentencias TSJ'!G32/('Sentencias TSJ'!$E32+'Sentencias TSJ'!$F32+'Sentencias TSJ'!$G32))</f>
        <v>9.0909090909090912E-2</v>
      </c>
      <c r="H31" s="23">
        <f>IF(('Sentencias TSJ'!$H32+'Sentencias TSJ'!$I32+'Sentencias TSJ'!$J32)=0,"-",'Sentencias TSJ'!H32/('Sentencias TSJ'!$H32+'Sentencias TSJ'!$I32+'Sentencias TSJ'!$J32))</f>
        <v>0.66666666666666663</v>
      </c>
      <c r="I31" s="23">
        <f>IF(('Sentencias TSJ'!$H32+'Sentencias TSJ'!$I32+'Sentencias TSJ'!$J32)=0,"-",'Sentencias TSJ'!I32/('Sentencias TSJ'!$H32+'Sentencias TSJ'!$I32+'Sentencias TSJ'!$J32))</f>
        <v>0.33333333333333331</v>
      </c>
      <c r="J31" s="23">
        <f>IF(('Sentencias TSJ'!$H32+'Sentencias TSJ'!$I32+'Sentencias TSJ'!$J32)=0,"-",'Sentencias TSJ'!J32/('Sentencias TSJ'!$H32+'Sentencias TSJ'!$I32+'Sentencias TSJ'!$J32))</f>
        <v>0</v>
      </c>
      <c r="K31" s="23">
        <f>IF(('Sentencias TSJ'!$K32+'Sentencias TSJ'!$L32+'Sentencias TSJ'!$M32)=0,"-",'Sentencias TSJ'!K32/('Sentencias TSJ'!$K32+'Sentencias TSJ'!$L32+'Sentencias TSJ'!$M32))</f>
        <v>0.8125</v>
      </c>
      <c r="L31" s="23">
        <f>IF(('Sentencias TSJ'!$K32+'Sentencias TSJ'!$L32+'Sentencias TSJ'!$M32)=0,"-",'Sentencias TSJ'!L32/('Sentencias TSJ'!$K32+'Sentencias TSJ'!$L32+'Sentencias TSJ'!$M32))</f>
        <v>0.1328125</v>
      </c>
      <c r="M31" s="23">
        <f>IF(('Sentencias TSJ'!$K32+'Sentencias TSJ'!$L32+'Sentencias TSJ'!$M32)=0,"-",'Sentencias TSJ'!M32/('Sentencias TSJ'!$K32+'Sentencias TSJ'!$L32+'Sentencias TSJ'!$M32))</f>
        <v>5.46875E-2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0.86363636363636365</v>
      </c>
      <c r="C32" s="23">
        <f>IF(('Sentencias TSJ'!$B33+'Sentencias TSJ'!$C33+'Sentencias TSJ'!$D33)=0,"-",'Sentencias TSJ'!C33/('Sentencias TSJ'!$B33+'Sentencias TSJ'!$C33+'Sentencias TSJ'!$D33))</f>
        <v>9.0909090909090912E-2</v>
      </c>
      <c r="D32" s="23">
        <f>IF(('Sentencias TSJ'!$B33+'Sentencias TSJ'!$C33+'Sentencias TSJ'!$D33)=0,"-",'Sentencias TSJ'!D33/('Sentencias TSJ'!$B33+'Sentencias TSJ'!$C33+'Sentencias TSJ'!$D33))</f>
        <v>4.5454545454545456E-2</v>
      </c>
      <c r="E32" s="23">
        <f>IF(('Sentencias TSJ'!$E33+'Sentencias TSJ'!$F33+'Sentencias TSJ'!$G33)=0,"-",'Sentencias TSJ'!E33/('Sentencias TSJ'!$E33+'Sentencias TSJ'!$F33+'Sentencias TSJ'!$G33))</f>
        <v>1</v>
      </c>
      <c r="F32" s="23">
        <f>IF(('Sentencias TSJ'!$E33+'Sentencias TSJ'!$F33+'Sentencias TSJ'!$G33)=0,"-",'Sentencias TSJ'!F33/('Sentencias TSJ'!$E33+'Sentencias TSJ'!$F33+'Sentencias TSJ'!$G33))</f>
        <v>0</v>
      </c>
      <c r="G32" s="23">
        <f>IF(('Sentencias TSJ'!$E33+'Sentencias TSJ'!$F33+'Sentencias TSJ'!$G33)=0,"-",'Sentencias TSJ'!G33/('Sentencias TSJ'!$E33+'Sentencias TSJ'!$F33+'Sentencias TSJ'!$G33))</f>
        <v>0</v>
      </c>
      <c r="H32" s="23">
        <f>IF(('Sentencias TSJ'!$H33+'Sentencias TSJ'!$I33+'Sentencias TSJ'!$J33)=0,"-",'Sentencias TSJ'!H33/('Sentencias TSJ'!$H33+'Sentencias TSJ'!$I33+'Sentencias TSJ'!$J33))</f>
        <v>0.75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0.25</v>
      </c>
      <c r="K32" s="23">
        <f>IF(('Sentencias TSJ'!$K33+'Sentencias TSJ'!$L33+'Sentencias TSJ'!$M33)=0,"-",'Sentencias TSJ'!K33/('Sentencias TSJ'!$K33+'Sentencias TSJ'!$L33+'Sentencias TSJ'!$M33))</f>
        <v>0.84375</v>
      </c>
      <c r="L32" s="23">
        <f>IF(('Sentencias TSJ'!$K33+'Sentencias TSJ'!$L33+'Sentencias TSJ'!$M33)=0,"-",'Sentencias TSJ'!L33/('Sentencias TSJ'!$K33+'Sentencias TSJ'!$L33+'Sentencias TSJ'!$M33))</f>
        <v>6.25E-2</v>
      </c>
      <c r="M32" s="23">
        <f>IF(('Sentencias TSJ'!$K33+'Sentencias TSJ'!$L33+'Sentencias TSJ'!$M33)=0,"-",'Sentencias TSJ'!M33/('Sentencias TSJ'!$K33+'Sentencias TSJ'!$L33+'Sentencias TSJ'!$M33))</f>
        <v>9.375E-2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0.73333333333333328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0.26666666666666666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>
        <f>IF(('Sentencias TSJ'!$H34+'Sentencias TSJ'!$I34+'Sentencias TSJ'!$J34)=0,"-",'Sentencias TSJ'!H34/('Sentencias TSJ'!$H34+'Sentencias TSJ'!$I34+'Sentencias TSJ'!$J34))</f>
        <v>0</v>
      </c>
      <c r="I33" s="23">
        <f>IF(('Sentencias TSJ'!$H34+'Sentencias TSJ'!$I34+'Sentencias TSJ'!$J34)=0,"-",'Sentencias TSJ'!I34/('Sentencias TSJ'!$H34+'Sentencias TSJ'!$I34+'Sentencias TSJ'!$J34))</f>
        <v>0</v>
      </c>
      <c r="J33" s="23">
        <f>IF(('Sentencias TSJ'!$H34+'Sentencias TSJ'!$I34+'Sentencias TSJ'!$J34)=0,"-",'Sentencias TSJ'!J34/('Sentencias TSJ'!$H34+'Sentencias TSJ'!$I34+'Sentencias TSJ'!$J34))</f>
        <v>1</v>
      </c>
      <c r="K33" s="23">
        <f>IF(('Sentencias TSJ'!$K34+'Sentencias TSJ'!$L34+'Sentencias TSJ'!$M34)=0,"-",'Sentencias TSJ'!K34/('Sentencias TSJ'!$K34+'Sentencias TSJ'!$L34+'Sentencias TSJ'!$M34))</f>
        <v>0.6875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0.3125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0.8125</v>
      </c>
      <c r="C34" s="23">
        <f>IF(('Sentencias TSJ'!$B35+'Sentencias TSJ'!$C35+'Sentencias TSJ'!$D35)=0,"-",'Sentencias TSJ'!C35/('Sentencias TSJ'!$B35+'Sentencias TSJ'!$C35+'Sentencias TSJ'!$D35))</f>
        <v>0.10416666666666667</v>
      </c>
      <c r="D34" s="23">
        <f>IF(('Sentencias TSJ'!$B35+'Sentencias TSJ'!$C35+'Sentencias TSJ'!$D35)=0,"-",'Sentencias TSJ'!D35/('Sentencias TSJ'!$B35+'Sentencias TSJ'!$C35+'Sentencias TSJ'!$D35))</f>
        <v>8.3333333333333329E-2</v>
      </c>
      <c r="E34" s="23">
        <f>IF(('Sentencias TSJ'!$E35+'Sentencias TSJ'!$F35+'Sentencias TSJ'!$G35)=0,"-",'Sentencias TSJ'!E35/('Sentencias TSJ'!$E35+'Sentencias TSJ'!$F35+'Sentencias TSJ'!$G35))</f>
        <v>0</v>
      </c>
      <c r="F34" s="23">
        <f>IF(('Sentencias TSJ'!$E35+'Sentencias TSJ'!$F35+'Sentencias TSJ'!$G35)=0,"-",'Sentencias TSJ'!F35/('Sentencias TSJ'!$E35+'Sentencias TSJ'!$F35+'Sentencias TSJ'!$G35))</f>
        <v>0.25</v>
      </c>
      <c r="G34" s="23">
        <f>IF(('Sentencias TSJ'!$E35+'Sentencias TSJ'!$F35+'Sentencias TSJ'!$G35)=0,"-",'Sentencias TSJ'!G35/('Sentencias TSJ'!$E35+'Sentencias TSJ'!$F35+'Sentencias TSJ'!$G35))</f>
        <v>0.75</v>
      </c>
      <c r="H34" s="23">
        <f>IF(('Sentencias TSJ'!$H35+'Sentencias TSJ'!$I35+'Sentencias TSJ'!$J35)=0,"-",'Sentencias TSJ'!H35/('Sentencias TSJ'!$H35+'Sentencias TSJ'!$I35+'Sentencias TSJ'!$J35))</f>
        <v>0.66666666666666663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0.33333333333333331</v>
      </c>
      <c r="K34" s="23">
        <f>IF(('Sentencias TSJ'!$K35+'Sentencias TSJ'!$L35+'Sentencias TSJ'!$M35)=0,"-",'Sentencias TSJ'!K35/('Sentencias TSJ'!$K35+'Sentencias TSJ'!$L35+'Sentencias TSJ'!$M35))</f>
        <v>0.73770491803278693</v>
      </c>
      <c r="L34" s="23">
        <f>IF(('Sentencias TSJ'!$K35+'Sentencias TSJ'!$L35+'Sentencias TSJ'!$M35)=0,"-",'Sentencias TSJ'!L35/('Sentencias TSJ'!$K35+'Sentencias TSJ'!$L35+'Sentencias TSJ'!$M35))</f>
        <v>9.8360655737704916E-2</v>
      </c>
      <c r="M34" s="23">
        <f>IF(('Sentencias TSJ'!$K35+'Sentencias TSJ'!$L35+'Sentencias TSJ'!$M35)=0,"-",'Sentencias TSJ'!M35/('Sentencias TSJ'!$K35+'Sentencias TSJ'!$L35+'Sentencias TSJ'!$M35))</f>
        <v>0.16393442622950818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0.81395348837209303</v>
      </c>
      <c r="C35" s="23">
        <f>IF(('Sentencias TSJ'!$B36+'Sentencias TSJ'!$C36+'Sentencias TSJ'!$D36)=0,"-",'Sentencias TSJ'!C36/('Sentencias TSJ'!$B36+'Sentencias TSJ'!$C36+'Sentencias TSJ'!$D36))</f>
        <v>6.9767441860465115E-2</v>
      </c>
      <c r="D35" s="23">
        <f>IF(('Sentencias TSJ'!$B36+'Sentencias TSJ'!$C36+'Sentencias TSJ'!$D36)=0,"-",'Sentencias TSJ'!D36/('Sentencias TSJ'!$B36+'Sentencias TSJ'!$C36+'Sentencias TSJ'!$D36))</f>
        <v>0.11627906976744186</v>
      </c>
      <c r="E35" s="23">
        <f>IF(('Sentencias TSJ'!$E36+'Sentencias TSJ'!$F36+'Sentencias TSJ'!$G36)=0,"-",'Sentencias TSJ'!E36/('Sentencias TSJ'!$E36+'Sentencias TSJ'!$F36+'Sentencias TSJ'!$G36))</f>
        <v>0.8571428571428571</v>
      </c>
      <c r="F35" s="23">
        <f>IF(('Sentencias TSJ'!$E36+'Sentencias TSJ'!$F36+'Sentencias TSJ'!$G36)=0,"-",'Sentencias TSJ'!F36/('Sentencias TSJ'!$E36+'Sentencias TSJ'!$F36+'Sentencias TSJ'!$G36))</f>
        <v>0.14285714285714285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0.8</v>
      </c>
      <c r="I35" s="23">
        <f>IF(('Sentencias TSJ'!$H36+'Sentencias TSJ'!$I36+'Sentencias TSJ'!$J36)=0,"-",'Sentencias TSJ'!I36/('Sentencias TSJ'!$H36+'Sentencias TSJ'!$I36+'Sentencias TSJ'!$J36))</f>
        <v>0</v>
      </c>
      <c r="J35" s="23">
        <f>IF(('Sentencias TSJ'!$H36+'Sentencias TSJ'!$I36+'Sentencias TSJ'!$J36)=0,"-",'Sentencias TSJ'!J36/('Sentencias TSJ'!$H36+'Sentencias TSJ'!$I36+'Sentencias TSJ'!$J36))</f>
        <v>0.2</v>
      </c>
      <c r="K35" s="23">
        <f>IF(('Sentencias TSJ'!$K36+'Sentencias TSJ'!$L36+'Sentencias TSJ'!$M36)=0,"-",'Sentencias TSJ'!K36/('Sentencias TSJ'!$K36+'Sentencias TSJ'!$L36+'Sentencias TSJ'!$M36))</f>
        <v>0.81818181818181823</v>
      </c>
      <c r="L35" s="23">
        <f>IF(('Sentencias TSJ'!$K36+'Sentencias TSJ'!$L36+'Sentencias TSJ'!$M36)=0,"-",'Sentencias TSJ'!L36/('Sentencias TSJ'!$K36+'Sentencias TSJ'!$L36+'Sentencias TSJ'!$M36))</f>
        <v>7.2727272727272724E-2</v>
      </c>
      <c r="M35" s="23">
        <f>IF(('Sentencias TSJ'!$K36+'Sentencias TSJ'!$L36+'Sentencias TSJ'!$M36)=0,"-",'Sentencias TSJ'!M36/('Sentencias TSJ'!$K36+'Sentencias TSJ'!$L36+'Sentencias TSJ'!$M36))</f>
        <v>0.10909090909090909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0.5</v>
      </c>
      <c r="C36" s="23">
        <f>IF(('Sentencias TSJ'!$B37+'Sentencias TSJ'!$C37+'Sentencias TSJ'!$D37)=0,"-",'Sentencias TSJ'!C37/('Sentencias TSJ'!$B37+'Sentencias TSJ'!$C37+'Sentencias TSJ'!$D37))</f>
        <v>0.33333333333333331</v>
      </c>
      <c r="D36" s="23">
        <f>IF(('Sentencias TSJ'!$B37+'Sentencias TSJ'!$C37+'Sentencias TSJ'!$D37)=0,"-",'Sentencias TSJ'!D37/('Sentencias TSJ'!$B37+'Sentencias TSJ'!$C37+'Sentencias TSJ'!$D37))</f>
        <v>0.16666666666666666</v>
      </c>
      <c r="E36" s="23">
        <f>IF(('Sentencias TSJ'!$E37+'Sentencias TSJ'!$F37+'Sentencias TSJ'!$G37)=0,"-",'Sentencias TSJ'!E37/('Sentencias TSJ'!$E37+'Sentencias TSJ'!$F37+'Sentencias TSJ'!$G37))</f>
        <v>1</v>
      </c>
      <c r="F36" s="23">
        <f>IF(('Sentencias TSJ'!$E37+'Sentencias TSJ'!$F37+'Sentencias TSJ'!$G37)=0,"-",'Sentencias TSJ'!F37/('Sentencias TSJ'!$E37+'Sentencias TSJ'!$F37+'Sentencias TSJ'!$G37))</f>
        <v>0</v>
      </c>
      <c r="G36" s="23">
        <f>IF(('Sentencias TSJ'!$E37+'Sentencias TSJ'!$F37+'Sentencias TSJ'!$G37)=0,"-",'Sentencias TSJ'!G37/('Sentencias TSJ'!$E37+'Sentencias TSJ'!$F37+'Sentencias TSJ'!$G37))</f>
        <v>0</v>
      </c>
      <c r="H36" s="23">
        <f>IF(('Sentencias TSJ'!$H37+'Sentencias TSJ'!$I37+'Sentencias TSJ'!$J37)=0,"-",'Sentencias TSJ'!H37/('Sentencias TSJ'!$H37+'Sentencias TSJ'!$I37+'Sentencias TSJ'!$J37))</f>
        <v>0.33333333333333331</v>
      </c>
      <c r="I36" s="23">
        <f>IF(('Sentencias TSJ'!$H37+'Sentencias TSJ'!$I37+'Sentencias TSJ'!$J37)=0,"-",'Sentencias TSJ'!I37/('Sentencias TSJ'!$H37+'Sentencias TSJ'!$I37+'Sentencias TSJ'!$J37))</f>
        <v>0</v>
      </c>
      <c r="J36" s="23">
        <f>IF(('Sentencias TSJ'!$H37+'Sentencias TSJ'!$I37+'Sentencias TSJ'!$J37)=0,"-",'Sentencias TSJ'!J37/('Sentencias TSJ'!$H37+'Sentencias TSJ'!$I37+'Sentencias TSJ'!$J37))</f>
        <v>0.66666666666666663</v>
      </c>
      <c r="K36" s="23">
        <f>IF(('Sentencias TSJ'!$K37+'Sentencias TSJ'!$L37+'Sentencias TSJ'!$M37)=0,"-",'Sentencias TSJ'!K37/('Sentencias TSJ'!$K37+'Sentencias TSJ'!$L37+'Sentencias TSJ'!$M37))</f>
        <v>0.5</v>
      </c>
      <c r="L36" s="23">
        <f>IF(('Sentencias TSJ'!$K37+'Sentencias TSJ'!$L37+'Sentencias TSJ'!$M37)=0,"-",'Sentencias TSJ'!L37/('Sentencias TSJ'!$K37+'Sentencias TSJ'!$L37+'Sentencias TSJ'!$M37))</f>
        <v>0.2</v>
      </c>
      <c r="M36" s="23">
        <f>IF(('Sentencias TSJ'!$K37+'Sentencias TSJ'!$L37+'Sentencias TSJ'!$M37)=0,"-",'Sentencias TSJ'!M37/('Sentencias TSJ'!$K37+'Sentencias TSJ'!$L37+'Sentencias TSJ'!$M37))</f>
        <v>0.3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0.75</v>
      </c>
      <c r="C37" s="23">
        <f>IF(('Sentencias TSJ'!$B38+'Sentencias TSJ'!$C38+'Sentencias TSJ'!$D38)=0,"-",'Sentencias TSJ'!C38/('Sentencias TSJ'!$B38+'Sentencias TSJ'!$C38+'Sentencias TSJ'!$D38))</f>
        <v>8.3333333333333329E-2</v>
      </c>
      <c r="D37" s="23">
        <f>IF(('Sentencias TSJ'!$B38+'Sentencias TSJ'!$C38+'Sentencias TSJ'!$D38)=0,"-",'Sentencias TSJ'!D38/('Sentencias TSJ'!$B38+'Sentencias TSJ'!$C38+'Sentencias TSJ'!$D38))</f>
        <v>0.16666666666666666</v>
      </c>
      <c r="E37" s="23">
        <f>IF(('Sentencias TSJ'!$E38+'Sentencias TSJ'!$F38+'Sentencias TSJ'!$G38)=0,"-",'Sentencias TSJ'!E38/('Sentencias TSJ'!$E38+'Sentencias TSJ'!$F38+'Sentencias TSJ'!$G38))</f>
        <v>1</v>
      </c>
      <c r="F37" s="23">
        <f>IF(('Sentencias TSJ'!$E38+'Sentencias TSJ'!$F38+'Sentencias TSJ'!$G38)=0,"-",'Sentencias TSJ'!F38/('Sentencias TSJ'!$E38+'Sentencias TSJ'!$F38+'Sentencias TSJ'!$G38))</f>
        <v>0</v>
      </c>
      <c r="G37" s="23">
        <f>IF(('Sentencias TSJ'!$E38+'Sentencias TSJ'!$F38+'Sentencias TSJ'!$G38)=0,"-",'Sentencias TSJ'!G38/('Sentencias TSJ'!$E38+'Sentencias TSJ'!$F38+'Sentencias TSJ'!$G38))</f>
        <v>0</v>
      </c>
      <c r="H37" s="23">
        <f>IF(('Sentencias TSJ'!$H38+'Sentencias TSJ'!$I38+'Sentencias TSJ'!$J38)=0,"-",'Sentencias TSJ'!H38/('Sentencias TSJ'!$H38+'Sentencias TSJ'!$I38+'Sentencias TSJ'!$J38))</f>
        <v>0.8</v>
      </c>
      <c r="I37" s="23">
        <f>IF(('Sentencias TSJ'!$H38+'Sentencias TSJ'!$I38+'Sentencias TSJ'!$J38)=0,"-",'Sentencias TSJ'!I38/('Sentencias TSJ'!$H38+'Sentencias TSJ'!$I38+'Sentencias TSJ'!$J38))</f>
        <v>0.2</v>
      </c>
      <c r="J37" s="23">
        <f>IF(('Sentencias TSJ'!$H38+'Sentencias TSJ'!$I38+'Sentencias TSJ'!$J38)=0,"-",'Sentencias TSJ'!J38/('Sentencias TSJ'!$H38+'Sentencias TSJ'!$I38+'Sentencias TSJ'!$J38))</f>
        <v>0</v>
      </c>
      <c r="K37" s="23">
        <f>IF(('Sentencias TSJ'!$K38+'Sentencias TSJ'!$L38+'Sentencias TSJ'!$M38)=0,"-",'Sentencias TSJ'!K38/('Sentencias TSJ'!$K38+'Sentencias TSJ'!$L38+'Sentencias TSJ'!$M38))</f>
        <v>0.77272727272727271</v>
      </c>
      <c r="L37" s="23">
        <f>IF(('Sentencias TSJ'!$K38+'Sentencias TSJ'!$L38+'Sentencias TSJ'!$M38)=0,"-",'Sentencias TSJ'!L38/('Sentencias TSJ'!$K38+'Sentencias TSJ'!$L38+'Sentencias TSJ'!$M38))</f>
        <v>9.0909090909090912E-2</v>
      </c>
      <c r="M37" s="23">
        <f>IF(('Sentencias TSJ'!$K38+'Sentencias TSJ'!$L38+'Sentencias TSJ'!$M38)=0,"-",'Sentencias TSJ'!M38/('Sentencias TSJ'!$K38+'Sentencias TSJ'!$L38+'Sentencias TSJ'!$M38))</f>
        <v>0.13636363636363635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0.73684210526315785</v>
      </c>
      <c r="C38" s="23">
        <f>IF(('Sentencias TSJ'!$B39+'Sentencias TSJ'!$C39+'Sentencias TSJ'!$D39)=0,"-",'Sentencias TSJ'!C39/('Sentencias TSJ'!$B39+'Sentencias TSJ'!$C39+'Sentencias TSJ'!$D39))</f>
        <v>0.10526315789473684</v>
      </c>
      <c r="D38" s="23">
        <f>IF(('Sentencias TSJ'!$B39+'Sentencias TSJ'!$C39+'Sentencias TSJ'!$D39)=0,"-",'Sentencias TSJ'!D39/('Sentencias TSJ'!$B39+'Sentencias TSJ'!$C39+'Sentencias TSJ'!$D39))</f>
        <v>0.15789473684210525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>
        <f>IF(('Sentencias TSJ'!$H39+'Sentencias TSJ'!$I39+'Sentencias TSJ'!$J39)=0,"-",'Sentencias TSJ'!H39/('Sentencias TSJ'!$H39+'Sentencias TSJ'!$I39+'Sentencias TSJ'!$J39))</f>
        <v>0.42857142857142855</v>
      </c>
      <c r="I38" s="23">
        <f>IF(('Sentencias TSJ'!$H39+'Sentencias TSJ'!$I39+'Sentencias TSJ'!$J39)=0,"-",'Sentencias TSJ'!I39/('Sentencias TSJ'!$H39+'Sentencias TSJ'!$I39+'Sentencias TSJ'!$J39))</f>
        <v>0.14285714285714285</v>
      </c>
      <c r="J38" s="23">
        <f>IF(('Sentencias TSJ'!$H39+'Sentencias TSJ'!$I39+'Sentencias TSJ'!$J39)=0,"-",'Sentencias TSJ'!J39/('Sentencias TSJ'!$H39+'Sentencias TSJ'!$I39+'Sentencias TSJ'!$J39))</f>
        <v>0.42857142857142855</v>
      </c>
      <c r="K38" s="23">
        <f>IF(('Sentencias TSJ'!$K39+'Sentencias TSJ'!$L39+'Sentencias TSJ'!$M39)=0,"-",'Sentencias TSJ'!K39/('Sentencias TSJ'!$K39+'Sentencias TSJ'!$L39+'Sentencias TSJ'!$M39))</f>
        <v>0.65384615384615385</v>
      </c>
      <c r="L38" s="23">
        <f>IF(('Sentencias TSJ'!$K39+'Sentencias TSJ'!$L39+'Sentencias TSJ'!$M39)=0,"-",'Sentencias TSJ'!L39/('Sentencias TSJ'!$K39+'Sentencias TSJ'!$L39+'Sentencias TSJ'!$M39))</f>
        <v>0.11538461538461539</v>
      </c>
      <c r="M38" s="23">
        <f>IF(('Sentencias TSJ'!$K39+'Sentencias TSJ'!$L39+'Sentencias TSJ'!$M39)=0,"-",'Sentencias TSJ'!M39/('Sentencias TSJ'!$K39+'Sentencias TSJ'!$L39+'Sentencias TSJ'!$M39))</f>
        <v>0.23076923076923078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0.76795580110497241</v>
      </c>
      <c r="C39" s="23">
        <f>IF(('Sentencias TSJ'!$B40+'Sentencias TSJ'!$C40+'Sentencias TSJ'!$D40)=0,"-",'Sentencias TSJ'!C40/('Sentencias TSJ'!$B40+'Sentencias TSJ'!$C40+'Sentencias TSJ'!$D40))</f>
        <v>0.17679558011049723</v>
      </c>
      <c r="D39" s="23">
        <f>IF(('Sentencias TSJ'!$B40+'Sentencias TSJ'!$C40+'Sentencias TSJ'!$D40)=0,"-",'Sentencias TSJ'!D40/('Sentencias TSJ'!$B40+'Sentencias TSJ'!$C40+'Sentencias TSJ'!$D40))</f>
        <v>5.5248618784530384E-2</v>
      </c>
      <c r="E39" s="23">
        <f>IF(('Sentencias TSJ'!$E40+'Sentencias TSJ'!$F40+'Sentencias TSJ'!$G40)=0,"-",'Sentencias TSJ'!E40/('Sentencias TSJ'!$E40+'Sentencias TSJ'!$F40+'Sentencias TSJ'!$G40))</f>
        <v>0.65384615384615385</v>
      </c>
      <c r="F39" s="23">
        <f>IF(('Sentencias TSJ'!$E40+'Sentencias TSJ'!$F40+'Sentencias TSJ'!$G40)=0,"-",'Sentencias TSJ'!F40/('Sentencias TSJ'!$E40+'Sentencias TSJ'!$F40+'Sentencias TSJ'!$G40))</f>
        <v>0.11538461538461539</v>
      </c>
      <c r="G39" s="23">
        <f>IF(('Sentencias TSJ'!$E40+'Sentencias TSJ'!$F40+'Sentencias TSJ'!$G40)=0,"-",'Sentencias TSJ'!G40/('Sentencias TSJ'!$E40+'Sentencias TSJ'!$F40+'Sentencias TSJ'!$G40))</f>
        <v>0.23076923076923078</v>
      </c>
      <c r="H39" s="23">
        <f>IF(('Sentencias TSJ'!$H40+'Sentencias TSJ'!$I40+'Sentencias TSJ'!$J40)=0,"-",'Sentencias TSJ'!H40/('Sentencias TSJ'!$H40+'Sentencias TSJ'!$I40+'Sentencias TSJ'!$J40))</f>
        <v>0.70588235294117652</v>
      </c>
      <c r="I39" s="23">
        <f>IF(('Sentencias TSJ'!$H40+'Sentencias TSJ'!$I40+'Sentencias TSJ'!$J40)=0,"-",'Sentencias TSJ'!I40/('Sentencias TSJ'!$H40+'Sentencias TSJ'!$I40+'Sentencias TSJ'!$J40))</f>
        <v>3.9215686274509803E-2</v>
      </c>
      <c r="J39" s="23">
        <f>IF(('Sentencias TSJ'!$H40+'Sentencias TSJ'!$I40+'Sentencias TSJ'!$J40)=0,"-",'Sentencias TSJ'!J40/('Sentencias TSJ'!$H40+'Sentencias TSJ'!$I40+'Sentencias TSJ'!$J40))</f>
        <v>0.25490196078431371</v>
      </c>
      <c r="K39" s="23">
        <f>IF(('Sentencias TSJ'!$K40+'Sentencias TSJ'!$L40+'Sentencias TSJ'!$M40)=0,"-",'Sentencias TSJ'!K40/('Sentencias TSJ'!$K40+'Sentencias TSJ'!$L40+'Sentencias TSJ'!$M40))</f>
        <v>0.74517374517374513</v>
      </c>
      <c r="L39" s="23">
        <f>IF(('Sentencias TSJ'!$K40+'Sentencias TSJ'!$L40+'Sentencias TSJ'!$M40)=0,"-",'Sentencias TSJ'!L40/('Sentencias TSJ'!$K40+'Sentencias TSJ'!$L40+'Sentencias TSJ'!$M40))</f>
        <v>0.14285714285714285</v>
      </c>
      <c r="M39" s="23">
        <f>IF(('Sentencias TSJ'!$K40+'Sentencias TSJ'!$L40+'Sentencias TSJ'!$M40)=0,"-",'Sentencias TSJ'!M40/('Sentencias TSJ'!$K40+'Sentencias TSJ'!$L40+'Sentencias TSJ'!$M40))</f>
        <v>0.11196911196911197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0.63725490196078427</v>
      </c>
      <c r="C40" s="23">
        <f>IF(('Sentencias TSJ'!$B41+'Sentencias TSJ'!$C41+'Sentencias TSJ'!$D41)=0,"-",'Sentencias TSJ'!C41/('Sentencias TSJ'!$B41+'Sentencias TSJ'!$C41+'Sentencias TSJ'!$D41))</f>
        <v>0.28431372549019607</v>
      </c>
      <c r="D40" s="23">
        <f>IF(('Sentencias TSJ'!$B41+'Sentencias TSJ'!$C41+'Sentencias TSJ'!$D41)=0,"-",'Sentencias TSJ'!D41/('Sentencias TSJ'!$B41+'Sentencias TSJ'!$C41+'Sentencias TSJ'!$D41))</f>
        <v>7.8431372549019607E-2</v>
      </c>
      <c r="E40" s="23">
        <f>IF(('Sentencias TSJ'!$E41+'Sentencias TSJ'!$F41+'Sentencias TSJ'!$G41)=0,"-",'Sentencias TSJ'!E41/('Sentencias TSJ'!$E41+'Sentencias TSJ'!$F41+'Sentencias TSJ'!$G41))</f>
        <v>1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</v>
      </c>
      <c r="H40" s="23">
        <f>IF(('Sentencias TSJ'!$H41+'Sentencias TSJ'!$I41+'Sentencias TSJ'!$J41)=0,"-",'Sentencias TSJ'!H41/('Sentencias TSJ'!$H41+'Sentencias TSJ'!$I41+'Sentencias TSJ'!$J41))</f>
        <v>0.66666666666666663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0.33333333333333331</v>
      </c>
      <c r="K40" s="23">
        <f>IF(('Sentencias TSJ'!$K41+'Sentencias TSJ'!$L41+'Sentencias TSJ'!$M41)=0,"-",'Sentencias TSJ'!K41/('Sentencias TSJ'!$K41+'Sentencias TSJ'!$L41+'Sentencias TSJ'!$M41))</f>
        <v>0.64655172413793105</v>
      </c>
      <c r="L40" s="23">
        <f>IF(('Sentencias TSJ'!$K41+'Sentencias TSJ'!$L41+'Sentencias TSJ'!$M41)=0,"-",'Sentencias TSJ'!L41/('Sentencias TSJ'!$K41+'Sentencias TSJ'!$L41+'Sentencias TSJ'!$M41))</f>
        <v>0.25</v>
      </c>
      <c r="M40" s="23">
        <f>IF(('Sentencias TSJ'!$K41+'Sentencias TSJ'!$L41+'Sentencias TSJ'!$M41)=0,"-",'Sentencias TSJ'!M41/('Sentencias TSJ'!$K41+'Sentencias TSJ'!$L41+'Sentencias TSJ'!$M41))</f>
        <v>0.10344827586206896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0.625</v>
      </c>
      <c r="C41" s="23">
        <f>IF(('Sentencias TSJ'!$B42+'Sentencias TSJ'!$C42+'Sentencias TSJ'!$D42)=0,"-",'Sentencias TSJ'!C42/('Sentencias TSJ'!$B42+'Sentencias TSJ'!$C42+'Sentencias TSJ'!$D42))</f>
        <v>0.125</v>
      </c>
      <c r="D41" s="23">
        <f>IF(('Sentencias TSJ'!$B42+'Sentencias TSJ'!$C42+'Sentencias TSJ'!$D42)=0,"-",'Sentencias TSJ'!D42/('Sentencias TSJ'!$B42+'Sentencias TSJ'!$C42+'Sentencias TSJ'!$D42))</f>
        <v>0.25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>
        <f>IF(('Sentencias TSJ'!$H42+'Sentencias TSJ'!$I42+'Sentencias TSJ'!$J42)=0,"-",'Sentencias TSJ'!H42/('Sentencias TSJ'!$H42+'Sentencias TSJ'!$I42+'Sentencias TSJ'!$J42))</f>
        <v>1</v>
      </c>
      <c r="I41" s="23">
        <f>IF(('Sentencias TSJ'!$H42+'Sentencias TSJ'!$I42+'Sentencias TSJ'!$J42)=0,"-",'Sentencias TSJ'!I42/('Sentencias TSJ'!$H42+'Sentencias TSJ'!$I42+'Sentencias TSJ'!$J42))</f>
        <v>0</v>
      </c>
      <c r="J41" s="23">
        <f>IF(('Sentencias TSJ'!$H42+'Sentencias TSJ'!$I42+'Sentencias TSJ'!$J42)=0,"-",'Sentencias TSJ'!J42/('Sentencias TSJ'!$H42+'Sentencias TSJ'!$I42+'Sentencias TSJ'!$J42))</f>
        <v>0</v>
      </c>
      <c r="K41" s="23">
        <f>IF(('Sentencias TSJ'!$K42+'Sentencias TSJ'!$L42+'Sentencias TSJ'!$M42)=0,"-",'Sentencias TSJ'!K42/('Sentencias TSJ'!$K42+'Sentencias TSJ'!$L42+'Sentencias TSJ'!$M42))</f>
        <v>0.66666666666666663</v>
      </c>
      <c r="L41" s="23">
        <f>IF(('Sentencias TSJ'!$K42+'Sentencias TSJ'!$L42+'Sentencias TSJ'!$M42)=0,"-",'Sentencias TSJ'!L42/('Sentencias TSJ'!$K42+'Sentencias TSJ'!$L42+'Sentencias TSJ'!$M42))</f>
        <v>0.1111111111111111</v>
      </c>
      <c r="M41" s="23">
        <f>IF(('Sentencias TSJ'!$K42+'Sentencias TSJ'!$L42+'Sentencias TSJ'!$M42)=0,"-",'Sentencias TSJ'!M42/('Sentencias TSJ'!$K42+'Sentencias TSJ'!$L42+'Sentencias TSJ'!$M42))</f>
        <v>0.22222222222222221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0.83870967741935487</v>
      </c>
      <c r="C42" s="23">
        <f>IF(('Sentencias TSJ'!$B43+'Sentencias TSJ'!$C43+'Sentencias TSJ'!$D43)=0,"-",'Sentencias TSJ'!C43/('Sentencias TSJ'!$B43+'Sentencias TSJ'!$C43+'Sentencias TSJ'!$D43))</f>
        <v>6.4516129032258063E-2</v>
      </c>
      <c r="D42" s="23">
        <f>IF(('Sentencias TSJ'!$B43+'Sentencias TSJ'!$C43+'Sentencias TSJ'!$D43)=0,"-",'Sentencias TSJ'!D43/('Sentencias TSJ'!$B43+'Sentencias TSJ'!$C43+'Sentencias TSJ'!$D43))</f>
        <v>9.6774193548387094E-2</v>
      </c>
      <c r="E42" s="23">
        <f>IF(('Sentencias TSJ'!$E43+'Sentencias TSJ'!$F43+'Sentencias TSJ'!$G43)=0,"-",'Sentencias TSJ'!E43/('Sentencias TSJ'!$E43+'Sentencias TSJ'!$F43+'Sentencias TSJ'!$G43))</f>
        <v>0</v>
      </c>
      <c r="F42" s="23">
        <f>IF(('Sentencias TSJ'!$E43+'Sentencias TSJ'!$F43+'Sentencias TSJ'!$G43)=0,"-",'Sentencias TSJ'!F43/('Sentencias TSJ'!$E43+'Sentencias TSJ'!$F43+'Sentencias TSJ'!$G43))</f>
        <v>1</v>
      </c>
      <c r="G42" s="23">
        <f>IF(('Sentencias TSJ'!$E43+'Sentencias TSJ'!$F43+'Sentencias TSJ'!$G43)=0,"-",'Sentencias TSJ'!G43/('Sentencias TSJ'!$E43+'Sentencias TSJ'!$F43+'Sentencias TSJ'!$G43))</f>
        <v>0</v>
      </c>
      <c r="H42" s="23">
        <f>IF(('Sentencias TSJ'!$H43+'Sentencias TSJ'!$I43+'Sentencias TSJ'!$J43)=0,"-",'Sentencias TSJ'!H43/('Sentencias TSJ'!$H43+'Sentencias TSJ'!$I43+'Sentencias TSJ'!$J43))</f>
        <v>0.5714285714285714</v>
      </c>
      <c r="I42" s="23">
        <f>IF(('Sentencias TSJ'!$H43+'Sentencias TSJ'!$I43+'Sentencias TSJ'!$J43)=0,"-",'Sentencias TSJ'!I43/('Sentencias TSJ'!$H43+'Sentencias TSJ'!$I43+'Sentencias TSJ'!$J43))</f>
        <v>0.2857142857142857</v>
      </c>
      <c r="J42" s="23">
        <f>IF(('Sentencias TSJ'!$H43+'Sentencias TSJ'!$I43+'Sentencias TSJ'!$J43)=0,"-",'Sentencias TSJ'!J43/('Sentencias TSJ'!$H43+'Sentencias TSJ'!$I43+'Sentencias TSJ'!$J43))</f>
        <v>0.14285714285714285</v>
      </c>
      <c r="K42" s="23">
        <f>IF(('Sentencias TSJ'!$K43+'Sentencias TSJ'!$L43+'Sentencias TSJ'!$M43)=0,"-",'Sentencias TSJ'!K43/('Sentencias TSJ'!$K43+'Sentencias TSJ'!$L43+'Sentencias TSJ'!$M43))</f>
        <v>0.76923076923076927</v>
      </c>
      <c r="L42" s="23">
        <f>IF(('Sentencias TSJ'!$K43+'Sentencias TSJ'!$L43+'Sentencias TSJ'!$M43)=0,"-",'Sentencias TSJ'!L43/('Sentencias TSJ'!$K43+'Sentencias TSJ'!$L43+'Sentencias TSJ'!$M43))</f>
        <v>0.12820512820512819</v>
      </c>
      <c r="M42" s="23">
        <f>IF(('Sentencias TSJ'!$K43+'Sentencias TSJ'!$L43+'Sentencias TSJ'!$M43)=0,"-",'Sentencias TSJ'!M43/('Sentencias TSJ'!$K43+'Sentencias TSJ'!$L43+'Sentencias TSJ'!$M43))</f>
        <v>0.10256410256410256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0.88172043010752688</v>
      </c>
      <c r="C43" s="23">
        <f>IF(('Sentencias TSJ'!$B44+'Sentencias TSJ'!$C44+'Sentencias TSJ'!$D44)=0,"-",'Sentencias TSJ'!C44/('Sentencias TSJ'!$B44+'Sentencias TSJ'!$C44+'Sentencias TSJ'!$D44))</f>
        <v>6.4516129032258063E-2</v>
      </c>
      <c r="D43" s="23">
        <f>IF(('Sentencias TSJ'!$B44+'Sentencias TSJ'!$C44+'Sentencias TSJ'!$D44)=0,"-",'Sentencias TSJ'!D44/('Sentencias TSJ'!$B44+'Sentencias TSJ'!$C44+'Sentencias TSJ'!$D44))</f>
        <v>5.3763440860215055E-2</v>
      </c>
      <c r="E43" s="23">
        <f>IF(('Sentencias TSJ'!$E44+'Sentencias TSJ'!$F44+'Sentencias TSJ'!$G44)=0,"-",'Sentencias TSJ'!E44/('Sentencias TSJ'!$E44+'Sentencias TSJ'!$F44+'Sentencias TSJ'!$G44))</f>
        <v>0.5</v>
      </c>
      <c r="F43" s="23">
        <f>IF(('Sentencias TSJ'!$E44+'Sentencias TSJ'!$F44+'Sentencias TSJ'!$G44)=0,"-",'Sentencias TSJ'!F44/('Sentencias TSJ'!$E44+'Sentencias TSJ'!$F44+'Sentencias TSJ'!$G44))</f>
        <v>0.5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0.54545454545454541</v>
      </c>
      <c r="I43" s="23">
        <f>IF(('Sentencias TSJ'!$H44+'Sentencias TSJ'!$I44+'Sentencias TSJ'!$J44)=0,"-",'Sentencias TSJ'!I44/('Sentencias TSJ'!$H44+'Sentencias TSJ'!$I44+'Sentencias TSJ'!$J44))</f>
        <v>0.18181818181818182</v>
      </c>
      <c r="J43" s="23">
        <f>IF(('Sentencias TSJ'!$H44+'Sentencias TSJ'!$I44+'Sentencias TSJ'!$J44)=0,"-",'Sentencias TSJ'!J44/('Sentencias TSJ'!$H44+'Sentencias TSJ'!$I44+'Sentencias TSJ'!$J44))</f>
        <v>0.27272727272727271</v>
      </c>
      <c r="K43" s="23">
        <f>IF(('Sentencias TSJ'!$K44+'Sentencias TSJ'!$L44+'Sentencias TSJ'!$M44)=0,"-",'Sentencias TSJ'!K44/('Sentencias TSJ'!$K44+'Sentencias TSJ'!$L44+'Sentencias TSJ'!$M44))</f>
        <v>0.839622641509434</v>
      </c>
      <c r="L43" s="23">
        <f>IF(('Sentencias TSJ'!$K44+'Sentencias TSJ'!$L44+'Sentencias TSJ'!$M44)=0,"-",'Sentencias TSJ'!L44/('Sentencias TSJ'!$K44+'Sentencias TSJ'!$L44+'Sentencias TSJ'!$M44))</f>
        <v>8.4905660377358486E-2</v>
      </c>
      <c r="M43" s="23">
        <f>IF(('Sentencias TSJ'!$K44+'Sentencias TSJ'!$L44+'Sentencias TSJ'!$M44)=0,"-",'Sentencias TSJ'!M44/('Sentencias TSJ'!$K44+'Sentencias TSJ'!$L44+'Sentencias TSJ'!$M44))</f>
        <v>7.5471698113207544E-2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0.75</v>
      </c>
      <c r="C44" s="23">
        <f>IF(('Sentencias TSJ'!$B45+'Sentencias TSJ'!$C45+'Sentencias TSJ'!$D45)=0,"-",'Sentencias TSJ'!C45/('Sentencias TSJ'!$B45+'Sentencias TSJ'!$C45+'Sentencias TSJ'!$D45))</f>
        <v>0.2</v>
      </c>
      <c r="D44" s="23">
        <f>IF(('Sentencias TSJ'!$B45+'Sentencias TSJ'!$C45+'Sentencias TSJ'!$D45)=0,"-",'Sentencias TSJ'!D45/('Sentencias TSJ'!$B45+'Sentencias TSJ'!$C45+'Sentencias TSJ'!$D45))</f>
        <v>0.05</v>
      </c>
      <c r="E44" s="23">
        <f>IF(('Sentencias TSJ'!$E45+'Sentencias TSJ'!$F45+'Sentencias TSJ'!$G45)=0,"-",'Sentencias TSJ'!E45/('Sentencias TSJ'!$E45+'Sentencias TSJ'!$F45+'Sentencias TSJ'!$G45))</f>
        <v>0.5</v>
      </c>
      <c r="F44" s="23">
        <f>IF(('Sentencias TSJ'!$E45+'Sentencias TSJ'!$F45+'Sentencias TSJ'!$G45)=0,"-",'Sentencias TSJ'!F45/('Sentencias TSJ'!$E45+'Sentencias TSJ'!$F45+'Sentencias TSJ'!$G45))</f>
        <v>0.5</v>
      </c>
      <c r="G44" s="23">
        <f>IF(('Sentencias TSJ'!$E45+'Sentencias TSJ'!$F45+'Sentencias TSJ'!$G45)=0,"-",'Sentencias TSJ'!G45/('Sentencias TSJ'!$E45+'Sentencias TSJ'!$F45+'Sentencias TSJ'!$G45))</f>
        <v>0</v>
      </c>
      <c r="H44" s="23">
        <f>IF(('Sentencias TSJ'!$H45+'Sentencias TSJ'!$I45+'Sentencias TSJ'!$J45)=0,"-",'Sentencias TSJ'!H45/('Sentencias TSJ'!$H45+'Sentencias TSJ'!$I45+'Sentencias TSJ'!$J45))</f>
        <v>1</v>
      </c>
      <c r="I44" s="23">
        <f>IF(('Sentencias TSJ'!$H45+'Sentencias TSJ'!$I45+'Sentencias TSJ'!$J45)=0,"-",'Sentencias TSJ'!I45/('Sentencias TSJ'!$H45+'Sentencias TSJ'!$I45+'Sentencias TSJ'!$J45))</f>
        <v>0</v>
      </c>
      <c r="J44" s="23">
        <f>IF(('Sentencias TSJ'!$H45+'Sentencias TSJ'!$I45+'Sentencias TSJ'!$J45)=0,"-",'Sentencias TSJ'!J45/('Sentencias TSJ'!$H45+'Sentencias TSJ'!$I45+'Sentencias TSJ'!$J45))</f>
        <v>0</v>
      </c>
      <c r="K44" s="23">
        <f>IF(('Sentencias TSJ'!$K45+'Sentencias TSJ'!$L45+'Sentencias TSJ'!$M45)=0,"-",'Sentencias TSJ'!K45/('Sentencias TSJ'!$K45+'Sentencias TSJ'!$L45+'Sentencias TSJ'!$M45))</f>
        <v>0.73913043478260865</v>
      </c>
      <c r="L44" s="23">
        <f>IF(('Sentencias TSJ'!$K45+'Sentencias TSJ'!$L45+'Sentencias TSJ'!$M45)=0,"-",'Sentencias TSJ'!L45/('Sentencias TSJ'!$K45+'Sentencias TSJ'!$L45+'Sentencias TSJ'!$M45))</f>
        <v>0.21739130434782608</v>
      </c>
      <c r="M44" s="23">
        <f>IF(('Sentencias TSJ'!$K45+'Sentencias TSJ'!$L45+'Sentencias TSJ'!$M45)=0,"-",'Sentencias TSJ'!M45/('Sentencias TSJ'!$K45+'Sentencias TSJ'!$L45+'Sentencias TSJ'!$M45))</f>
        <v>4.3478260869565216E-2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>
        <f>IF(('Sentencias TSJ'!$H46+'Sentencias TSJ'!$I46+'Sentencias TSJ'!$J46)=0,"-",'Sentencias TSJ'!H46/('Sentencias TSJ'!$H46+'Sentencias TSJ'!$I46+'Sentencias TSJ'!$J46))</f>
        <v>0.5</v>
      </c>
      <c r="I45" s="23">
        <f>IF(('Sentencias TSJ'!$H46+'Sentencias TSJ'!$I46+'Sentencias TSJ'!$J46)=0,"-",'Sentencias TSJ'!I46/('Sentencias TSJ'!$H46+'Sentencias TSJ'!$I46+'Sentencias TSJ'!$J46))</f>
        <v>0</v>
      </c>
      <c r="J45" s="23">
        <f>IF(('Sentencias TSJ'!$H46+'Sentencias TSJ'!$I46+'Sentencias TSJ'!$J46)=0,"-",'Sentencias TSJ'!J46/('Sentencias TSJ'!$H46+'Sentencias TSJ'!$I46+'Sentencias TSJ'!$J46))</f>
        <v>0.5</v>
      </c>
      <c r="K45" s="23">
        <f>IF(('Sentencias TSJ'!$K46+'Sentencias TSJ'!$L46+'Sentencias TSJ'!$M46)=0,"-",'Sentencias TSJ'!K46/('Sentencias TSJ'!$K46+'Sentencias TSJ'!$L46+'Sentencias TSJ'!$M46))</f>
        <v>0.8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0.2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0.74193548387096775</v>
      </c>
      <c r="C46" s="23">
        <f>IF(('Sentencias TSJ'!$B47+'Sentencias TSJ'!$C47+'Sentencias TSJ'!$D47)=0,"-",'Sentencias TSJ'!C47/('Sentencias TSJ'!$B47+'Sentencias TSJ'!$C47+'Sentencias TSJ'!$D47))</f>
        <v>9.6774193548387094E-2</v>
      </c>
      <c r="D46" s="23">
        <f>IF(('Sentencias TSJ'!$B47+'Sentencias TSJ'!$C47+'Sentencias TSJ'!$D47)=0,"-",'Sentencias TSJ'!D47/('Sentencias TSJ'!$B47+'Sentencias TSJ'!$C47+'Sentencias TSJ'!$D47))</f>
        <v>0.16129032258064516</v>
      </c>
      <c r="E46" s="23">
        <f>IF(('Sentencias TSJ'!$E47+'Sentencias TSJ'!$F47+'Sentencias TSJ'!$G47)=0,"-",'Sentencias TSJ'!E47/('Sentencias TSJ'!$E47+'Sentencias TSJ'!$F47+'Sentencias TSJ'!$G47))</f>
        <v>0.5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0.5</v>
      </c>
      <c r="H46" s="23">
        <f>IF(('Sentencias TSJ'!$H47+'Sentencias TSJ'!$I47+'Sentencias TSJ'!$J47)=0,"-",'Sentencias TSJ'!H47/('Sentencias TSJ'!$H47+'Sentencias TSJ'!$I47+'Sentencias TSJ'!$J47))</f>
        <v>0.81818181818181823</v>
      </c>
      <c r="I46" s="23">
        <f>IF(('Sentencias TSJ'!$H47+'Sentencias TSJ'!$I47+'Sentencias TSJ'!$J47)=0,"-",'Sentencias TSJ'!I47/('Sentencias TSJ'!$H47+'Sentencias TSJ'!$I47+'Sentencias TSJ'!$J47))</f>
        <v>9.0909090909090912E-2</v>
      </c>
      <c r="J46" s="23">
        <f>IF(('Sentencias TSJ'!$H47+'Sentencias TSJ'!$I47+'Sentencias TSJ'!$J47)=0,"-",'Sentencias TSJ'!J47/('Sentencias TSJ'!$H47+'Sentencias TSJ'!$I47+'Sentencias TSJ'!$J47))</f>
        <v>9.0909090909090912E-2</v>
      </c>
      <c r="K46" s="23">
        <f>IF(('Sentencias TSJ'!$K47+'Sentencias TSJ'!$L47+'Sentencias TSJ'!$M47)=0,"-",'Sentencias TSJ'!K47/('Sentencias TSJ'!$K47+'Sentencias TSJ'!$L47+'Sentencias TSJ'!$M47))</f>
        <v>0.75</v>
      </c>
      <c r="L46" s="23">
        <f>IF(('Sentencias TSJ'!$K47+'Sentencias TSJ'!$L47+'Sentencias TSJ'!$M47)=0,"-",'Sentencias TSJ'!L47/('Sentencias TSJ'!$K47+'Sentencias TSJ'!$L47+'Sentencias TSJ'!$M47))</f>
        <v>9.0909090909090912E-2</v>
      </c>
      <c r="M46" s="23">
        <f>IF(('Sentencias TSJ'!$K47+'Sentencias TSJ'!$L47+'Sentencias TSJ'!$M47)=0,"-",'Sentencias TSJ'!M47/('Sentencias TSJ'!$K47+'Sentencias TSJ'!$L47+'Sentencias TSJ'!$M47))</f>
        <v>0.15909090909090909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0.78112712975098297</v>
      </c>
      <c r="C48" s="7">
        <f>IF(('Sentencias TSJ'!$B49+'Sentencias TSJ'!$C49+'Sentencias TSJ'!$D49)=0,"-",'Sentencias TSJ'!C49/('Sentencias TSJ'!$B49+'Sentencias TSJ'!$C49+'Sentencias TSJ'!$D49))</f>
        <v>0.13499344692005241</v>
      </c>
      <c r="D48" s="7">
        <f>IF(('Sentencias TSJ'!$B49+'Sentencias TSJ'!$C49+'Sentencias TSJ'!$D49)=0,"-",'Sentencias TSJ'!D49/('Sentencias TSJ'!$B49+'Sentencias TSJ'!$C49+'Sentencias TSJ'!$D49))</f>
        <v>8.3879423328964614E-2</v>
      </c>
      <c r="E48" s="7">
        <f>IF(('Sentencias TSJ'!$E49+'Sentencias TSJ'!$F49+'Sentencias TSJ'!$G49)=0,"-",'Sentencias TSJ'!E49/('Sentencias TSJ'!$E49+'Sentencias TSJ'!$F49+'Sentencias TSJ'!$G49))</f>
        <v>0.64516129032258063</v>
      </c>
      <c r="F48" s="7">
        <f>IF(('Sentencias TSJ'!$E49+'Sentencias TSJ'!$F49+'Sentencias TSJ'!$G49)=0,"-",'Sentencias TSJ'!F49/('Sentencias TSJ'!$E49+'Sentencias TSJ'!$F49+'Sentencias TSJ'!$G49))</f>
        <v>0.17741935483870969</v>
      </c>
      <c r="G48" s="7">
        <f>IF(('Sentencias TSJ'!$E49+'Sentencias TSJ'!$F49+'Sentencias TSJ'!$G49)=0,"-",'Sentencias TSJ'!G49/('Sentencias TSJ'!$E49+'Sentencias TSJ'!$F49+'Sentencias TSJ'!$G49))</f>
        <v>0.17741935483870969</v>
      </c>
      <c r="H48" s="7">
        <f>IF(('Sentencias TSJ'!$H49+'Sentencias TSJ'!$I49+'Sentencias TSJ'!$J49)=0,"-",'Sentencias TSJ'!H49/('Sentencias TSJ'!$H49+'Sentencias TSJ'!$I49+'Sentencias TSJ'!$J49))</f>
        <v>0.67123287671232879</v>
      </c>
      <c r="I48" s="7">
        <f>IF(('Sentencias TSJ'!$H49+'Sentencias TSJ'!$I49+'Sentencias TSJ'!$J49)=0,"-",'Sentencias TSJ'!I49/('Sentencias TSJ'!$H49+'Sentencias TSJ'!$I49+'Sentencias TSJ'!$J49))</f>
        <v>9.5890410958904104E-2</v>
      </c>
      <c r="J48" s="7">
        <f>IF(('Sentencias TSJ'!$H49+'Sentencias TSJ'!$I49+'Sentencias TSJ'!$J49)=0,"-",'Sentencias TSJ'!J49/('Sentencias TSJ'!$H49+'Sentencias TSJ'!$I49+'Sentencias TSJ'!$J49))</f>
        <v>0.23287671232876711</v>
      </c>
      <c r="K48" s="7">
        <f>IF(('Sentencias TSJ'!$K49+'Sentencias TSJ'!$L49+'Sentencias TSJ'!$M49)=0,"-",'Sentencias TSJ'!K49/('Sentencias TSJ'!$K49+'Sentencias TSJ'!$L49+'Sentencias TSJ'!$M49))</f>
        <v>0.75614754098360659</v>
      </c>
      <c r="L48" s="7">
        <f>IF(('Sentencias TSJ'!$K49+'Sentencias TSJ'!$L49+'Sentencias TSJ'!$M49)=0,"-",'Sentencias TSJ'!L49/('Sentencias TSJ'!$K49+'Sentencias TSJ'!$L49+'Sentencias TSJ'!$M49))</f>
        <v>0.13114754098360656</v>
      </c>
      <c r="M48" s="7">
        <f>IF(('Sentencias TSJ'!$K49+'Sentencias TSJ'!$L49+'Sentencias TSJ'!$M49)=0,"-",'Sentencias TSJ'!M49/('Sentencias TSJ'!$K49+'Sentencias TSJ'!$L49+'Sentencias TSJ'!$M49))</f>
        <v>0.11270491803278689</v>
      </c>
    </row>
    <row r="51" spans="1:13" x14ac:dyDescent="0.25">
      <c r="A51" s="34" t="s">
        <v>2</v>
      </c>
      <c r="B51" s="31" t="s">
        <v>33</v>
      </c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</row>
    <row r="52" spans="1:13" ht="24.75" customHeight="1" x14ac:dyDescent="0.25">
      <c r="A52" s="33"/>
      <c r="B52" s="34" t="s">
        <v>30</v>
      </c>
      <c r="C52" s="35"/>
      <c r="D52" s="35"/>
      <c r="E52" s="34" t="s">
        <v>31</v>
      </c>
      <c r="F52" s="35"/>
      <c r="G52" s="35"/>
      <c r="H52" s="34" t="s">
        <v>32</v>
      </c>
      <c r="I52" s="35"/>
      <c r="J52" s="35"/>
      <c r="K52" s="34" t="s">
        <v>2</v>
      </c>
      <c r="L52" s="35"/>
      <c r="M52" s="35"/>
    </row>
    <row r="53" spans="1:13" ht="51" x14ac:dyDescent="0.25">
      <c r="A53" s="3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0.8763971071663379</v>
      </c>
      <c r="C54" s="23">
        <f>IF(('Sentencias TSJ'!$B55+'Sentencias TSJ'!$C55+'Sentencias TSJ'!$D55)=0,"-",'Sentencias TSJ'!C55/('Sentencias TSJ'!$B55+'Sentencias TSJ'!$C55+'Sentencias TSJ'!$D55))</f>
        <v>6.1801446416831031E-2</v>
      </c>
      <c r="D54" s="23">
        <f>IF(('Sentencias TSJ'!$B55+'Sentencias TSJ'!$C55+'Sentencias TSJ'!$D55)=0,"-",'Sentencias TSJ'!D55/('Sentencias TSJ'!$B55+'Sentencias TSJ'!$C55+'Sentencias TSJ'!$D55))</f>
        <v>6.1801446416831031E-2</v>
      </c>
      <c r="E54" s="23">
        <f>+'Sentencias TSJ'!E55/('Sentencias TSJ'!E55+'Sentencias TSJ'!F55+'Sentencias TSJ'!G55)</f>
        <v>0.73770491803278693</v>
      </c>
      <c r="F54" s="23">
        <f>+'Sentencias TSJ'!F55/('Sentencias TSJ'!E55+'Sentencias TSJ'!F55+'Sentencias TSJ'!G55)</f>
        <v>0.15573770491803279</v>
      </c>
      <c r="G54" s="23">
        <f>+'Sentencias TSJ'!G55/('Sentencias TSJ'!E55+'Sentencias TSJ'!F55+'Sentencias TSJ'!G55)</f>
        <v>0.10655737704918032</v>
      </c>
      <c r="H54" s="23">
        <f>IF(('Sentencias TSJ'!$H55+'Sentencias TSJ'!$I55+'Sentencias TSJ'!$J55)=0,"-",'Sentencias TSJ'!H55/('Sentencias TSJ'!$H55+'Sentencias TSJ'!$I55+'Sentencias TSJ'!$J55))</f>
        <v>0.83834586466165417</v>
      </c>
      <c r="I54" s="23">
        <f>IF(('Sentencias TSJ'!$H55+'Sentencias TSJ'!$I55+'Sentencias TSJ'!$J55)=0,"-",'Sentencias TSJ'!I55/('Sentencias TSJ'!$H55+'Sentencias TSJ'!$I55+'Sentencias TSJ'!$J55))</f>
        <v>9.3984962406015032E-2</v>
      </c>
      <c r="J54" s="23">
        <f>IF(('Sentencias TSJ'!$H55+'Sentencias TSJ'!$I55+'Sentencias TSJ'!$J55)=0,"-",'Sentencias TSJ'!J55/('Sentencias TSJ'!$H55+'Sentencias TSJ'!$I55+'Sentencias TSJ'!$J55))</f>
        <v>6.7669172932330823E-2</v>
      </c>
      <c r="K54" s="23">
        <f>IF(('Sentencias TSJ'!$K55+'Sentencias TSJ'!$L55+'Sentencias TSJ'!$M55)=0,"-",'Sentencias TSJ'!K55/('Sentencias TSJ'!$K55+'Sentencias TSJ'!$L55+'Sentencias TSJ'!$M55))</f>
        <v>0.86237571951857661</v>
      </c>
      <c r="L54" s="23">
        <f>IF(('Sentencias TSJ'!$K55+'Sentencias TSJ'!$L55+'Sentencias TSJ'!$M55)=0,"-",'Sentencias TSJ'!L55/('Sentencias TSJ'!$K55+'Sentencias TSJ'!$L55+'Sentencias TSJ'!$M55))</f>
        <v>7.2213500784929358E-2</v>
      </c>
      <c r="M54" s="23">
        <f>IF(('Sentencias TSJ'!$K55+'Sentencias TSJ'!$L55+'Sentencias TSJ'!$M55)=0,"-",'Sentencias TSJ'!M55/('Sentencias TSJ'!$K55+'Sentencias TSJ'!$L55+'Sentencias TSJ'!$M55))</f>
        <v>6.5410779696493976E-2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0.88311688311688308</v>
      </c>
      <c r="C55" s="23">
        <f>IF(('Sentencias TSJ'!$B56+'Sentencias TSJ'!$C56+'Sentencias TSJ'!$D56)=0,"-",'Sentencias TSJ'!C56/('Sentencias TSJ'!$B56+'Sentencias TSJ'!$C56+'Sentencias TSJ'!$D56))</f>
        <v>7.1428571428571425E-2</v>
      </c>
      <c r="D55" s="23">
        <f>IF(('Sentencias TSJ'!$B56+'Sentencias TSJ'!$C56+'Sentencias TSJ'!$D56)=0,"-",'Sentencias TSJ'!D56/('Sentencias TSJ'!$B56+'Sentencias TSJ'!$C56+'Sentencias TSJ'!$D56))</f>
        <v>4.5454545454545456E-2</v>
      </c>
      <c r="E55" s="23">
        <f>+'Sentencias TSJ'!E56/('Sentencias TSJ'!E56+'Sentencias TSJ'!F56+'Sentencias TSJ'!G56)</f>
        <v>0.52941176470588236</v>
      </c>
      <c r="F55" s="23">
        <f>+'Sentencias TSJ'!F56/('Sentencias TSJ'!E56+'Sentencias TSJ'!F56+'Sentencias TSJ'!G56)</f>
        <v>0.35294117647058826</v>
      </c>
      <c r="G55" s="23">
        <f>+'Sentencias TSJ'!G56/('Sentencias TSJ'!E56+'Sentencias TSJ'!F56+'Sentencias TSJ'!G56)</f>
        <v>0.11764705882352941</v>
      </c>
      <c r="H55" s="23">
        <f>IF(('Sentencias TSJ'!$H56+'Sentencias TSJ'!$I56+'Sentencias TSJ'!$J56)=0,"-",'Sentencias TSJ'!H56/('Sentencias TSJ'!$H56+'Sentencias TSJ'!$I56+'Sentencias TSJ'!$J56))</f>
        <v>0.8</v>
      </c>
      <c r="I55" s="23">
        <f>IF(('Sentencias TSJ'!$H56+'Sentencias TSJ'!$I56+'Sentencias TSJ'!$J56)=0,"-",'Sentencias TSJ'!I56/('Sentencias TSJ'!$H56+'Sentencias TSJ'!$I56+'Sentencias TSJ'!$J56))</f>
        <v>5.3333333333333337E-2</v>
      </c>
      <c r="J55" s="23">
        <f>IF(('Sentencias TSJ'!$H56+'Sentencias TSJ'!$I56+'Sentencias TSJ'!$J56)=0,"-",'Sentencias TSJ'!J56/('Sentencias TSJ'!$H56+'Sentencias TSJ'!$I56+'Sentencias TSJ'!$J56))</f>
        <v>0.14666666666666667</v>
      </c>
      <c r="K55" s="23">
        <f>IF(('Sentencias TSJ'!$K56+'Sentencias TSJ'!$L56+'Sentencias TSJ'!$M56)=0,"-",'Sentencias TSJ'!K56/('Sentencias TSJ'!$K56+'Sentencias TSJ'!$L56+'Sentencias TSJ'!$M56))</f>
        <v>0.85323383084577109</v>
      </c>
      <c r="L55" s="23">
        <f>IF(('Sentencias TSJ'!$K56+'Sentencias TSJ'!$L56+'Sentencias TSJ'!$M56)=0,"-",'Sentencias TSJ'!L56/('Sentencias TSJ'!$K56+'Sentencias TSJ'!$L56+'Sentencias TSJ'!$M56))</f>
        <v>7.9601990049751242E-2</v>
      </c>
      <c r="M55" s="23">
        <f>IF(('Sentencias TSJ'!$K56+'Sentencias TSJ'!$L56+'Sentencias TSJ'!$M56)=0,"-",'Sentencias TSJ'!M56/('Sentencias TSJ'!$K56+'Sentencias TSJ'!$L56+'Sentencias TSJ'!$M56))</f>
        <v>6.7164179104477612E-2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0.8571428571428571</v>
      </c>
      <c r="C56" s="23">
        <f>IF(('Sentencias TSJ'!$B57+'Sentencias TSJ'!$C57+'Sentencias TSJ'!$D57)=0,"-",'Sentencias TSJ'!C57/('Sentencias TSJ'!$B57+'Sentencias TSJ'!$C57+'Sentencias TSJ'!$D57))</f>
        <v>6.8783068783068779E-2</v>
      </c>
      <c r="D56" s="23">
        <f>IF(('Sentencias TSJ'!$B57+'Sentencias TSJ'!$C57+'Sentencias TSJ'!$D57)=0,"-",'Sentencias TSJ'!D57/('Sentencias TSJ'!$B57+'Sentencias TSJ'!$C57+'Sentencias TSJ'!$D57))</f>
        <v>7.407407407407407E-2</v>
      </c>
      <c r="E56" s="23">
        <f>+'Sentencias TSJ'!E57/('Sentencias TSJ'!E57+'Sentencias TSJ'!F57+'Sentencias TSJ'!G57)</f>
        <v>0.8</v>
      </c>
      <c r="F56" s="23">
        <f>+'Sentencias TSJ'!F57/('Sentencias TSJ'!E57+'Sentencias TSJ'!F57+'Sentencias TSJ'!G57)</f>
        <v>0</v>
      </c>
      <c r="G56" s="23">
        <f>+'Sentencias TSJ'!G57/('Sentencias TSJ'!E57+'Sentencias TSJ'!F57+'Sentencias TSJ'!G57)</f>
        <v>0.2</v>
      </c>
      <c r="H56" s="23">
        <f>IF(('Sentencias TSJ'!$H57+'Sentencias TSJ'!$I57+'Sentencias TSJ'!$J57)=0,"-",'Sentencias TSJ'!H57/('Sentencias TSJ'!$H57+'Sentencias TSJ'!$I57+'Sentencias TSJ'!$J57))</f>
        <v>0.44</v>
      </c>
      <c r="I56" s="23">
        <f>IF(('Sentencias TSJ'!$H57+'Sentencias TSJ'!$I57+'Sentencias TSJ'!$J57)=0,"-",'Sentencias TSJ'!I57/('Sentencias TSJ'!$H57+'Sentencias TSJ'!$I57+'Sentencias TSJ'!$J57))</f>
        <v>0.4</v>
      </c>
      <c r="J56" s="23">
        <f>IF(('Sentencias TSJ'!$H57+'Sentencias TSJ'!$I57+'Sentencias TSJ'!$J57)=0,"-",'Sentencias TSJ'!J57/('Sentencias TSJ'!$H57+'Sentencias TSJ'!$I57+'Sentencias TSJ'!$J57))</f>
        <v>0.16</v>
      </c>
      <c r="K56" s="23">
        <f>IF(('Sentencias TSJ'!$K57+'Sentencias TSJ'!$L57+'Sentencias TSJ'!$M57)=0,"-",'Sentencias TSJ'!K57/('Sentencias TSJ'!$K57+'Sentencias TSJ'!$L57+'Sentencias TSJ'!$M57))</f>
        <v>0.80821917808219179</v>
      </c>
      <c r="L56" s="23">
        <f>IF(('Sentencias TSJ'!$K57+'Sentencias TSJ'!$L57+'Sentencias TSJ'!$M57)=0,"-",'Sentencias TSJ'!L57/('Sentencias TSJ'!$K57+'Sentencias TSJ'!$L57+'Sentencias TSJ'!$M57))</f>
        <v>0.1050228310502283</v>
      </c>
      <c r="M56" s="23">
        <f>IF(('Sentencias TSJ'!$K57+'Sentencias TSJ'!$L57+'Sentencias TSJ'!$M57)=0,"-",'Sentencias TSJ'!M57/('Sentencias TSJ'!$K57+'Sentencias TSJ'!$L57+'Sentencias TSJ'!$M57))</f>
        <v>8.6757990867579904E-2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0.85940594059405939</v>
      </c>
      <c r="C57" s="23">
        <f>IF(('Sentencias TSJ'!$B58+'Sentencias TSJ'!$C58+'Sentencias TSJ'!$D58)=0,"-",'Sentencias TSJ'!C58/('Sentencias TSJ'!$B58+'Sentencias TSJ'!$C58+'Sentencias TSJ'!$D58))</f>
        <v>5.7425742574257428E-2</v>
      </c>
      <c r="D57" s="23">
        <f>IF(('Sentencias TSJ'!$B58+'Sentencias TSJ'!$C58+'Sentencias TSJ'!$D58)=0,"-",'Sentencias TSJ'!D58/('Sentencias TSJ'!$B58+'Sentencias TSJ'!$C58+'Sentencias TSJ'!$D58))</f>
        <v>8.3168316831683173E-2</v>
      </c>
      <c r="E57" s="23">
        <f>+'Sentencias TSJ'!E58/('Sentencias TSJ'!E58+'Sentencias TSJ'!F58+'Sentencias TSJ'!G58)</f>
        <v>0.7857142857142857</v>
      </c>
      <c r="F57" s="23">
        <f>+'Sentencias TSJ'!F58/('Sentencias TSJ'!E58+'Sentencias TSJ'!F58+'Sentencias TSJ'!G58)</f>
        <v>2.3809523809523808E-2</v>
      </c>
      <c r="G57" s="23">
        <f>+'Sentencias TSJ'!G58/('Sentencias TSJ'!E58+'Sentencias TSJ'!F58+'Sentencias TSJ'!G58)</f>
        <v>0.19047619047619047</v>
      </c>
      <c r="H57" s="23">
        <f>IF(('Sentencias TSJ'!$H58+'Sentencias TSJ'!$I58+'Sentencias TSJ'!$J58)=0,"-",'Sentencias TSJ'!H58/('Sentencias TSJ'!$H58+'Sentencias TSJ'!$I58+'Sentencias TSJ'!$J58))</f>
        <v>0.83116883116883122</v>
      </c>
      <c r="I57" s="23">
        <f>IF(('Sentencias TSJ'!$H58+'Sentencias TSJ'!$I58+'Sentencias TSJ'!$J58)=0,"-",'Sentencias TSJ'!I58/('Sentencias TSJ'!$H58+'Sentencias TSJ'!$I58+'Sentencias TSJ'!$J58))</f>
        <v>3.896103896103896E-2</v>
      </c>
      <c r="J57" s="23">
        <f>IF(('Sentencias TSJ'!$H58+'Sentencias TSJ'!$I58+'Sentencias TSJ'!$J58)=0,"-",'Sentencias TSJ'!J58/('Sentencias TSJ'!$H58+'Sentencias TSJ'!$I58+'Sentencias TSJ'!$J58))</f>
        <v>0.12987012987012986</v>
      </c>
      <c r="K57" s="23">
        <f>IF(('Sentencias TSJ'!$K58+'Sentencias TSJ'!$L58+'Sentencias TSJ'!$M58)=0,"-",'Sentencias TSJ'!K58/('Sentencias TSJ'!$K58+'Sentencias TSJ'!$L58+'Sentencias TSJ'!$M58))</f>
        <v>0.84881889763779528</v>
      </c>
      <c r="L57" s="23">
        <f>IF(('Sentencias TSJ'!$K58+'Sentencias TSJ'!$L58+'Sentencias TSJ'!$M58)=0,"-",'Sentencias TSJ'!L58/('Sentencias TSJ'!$K58+'Sentencias TSJ'!$L58+'Sentencias TSJ'!$M58))</f>
        <v>5.1968503937007873E-2</v>
      </c>
      <c r="M57" s="23">
        <f>IF(('Sentencias TSJ'!$K58+'Sentencias TSJ'!$L58+'Sentencias TSJ'!$M58)=0,"-",'Sentencias TSJ'!M58/('Sentencias TSJ'!$K58+'Sentencias TSJ'!$L58+'Sentencias TSJ'!$M58))</f>
        <v>9.9212598425196849E-2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0.88186813186813184</v>
      </c>
      <c r="C58" s="23">
        <f>IF(('Sentencias TSJ'!$B59+'Sentencias TSJ'!$C59+'Sentencias TSJ'!$D59)=0,"-",'Sentencias TSJ'!C59/('Sentencias TSJ'!$B59+'Sentencias TSJ'!$C59+'Sentencias TSJ'!$D59))</f>
        <v>4.5329670329670328E-2</v>
      </c>
      <c r="D58" s="23">
        <f>IF(('Sentencias TSJ'!$B59+'Sentencias TSJ'!$C59+'Sentencias TSJ'!$D59)=0,"-",'Sentencias TSJ'!D59/('Sentencias TSJ'!$B59+'Sentencias TSJ'!$C59+'Sentencias TSJ'!$D59))</f>
        <v>7.2802197802197807E-2</v>
      </c>
      <c r="E58" s="23">
        <f>+'Sentencias TSJ'!E59/('Sentencias TSJ'!E59+'Sentencias TSJ'!F59+'Sentencias TSJ'!G59)</f>
        <v>0.8666666666666667</v>
      </c>
      <c r="F58" s="23">
        <f>+'Sentencias TSJ'!F59/('Sentencias TSJ'!E59+'Sentencias TSJ'!F59+'Sentencias TSJ'!G59)</f>
        <v>0.05</v>
      </c>
      <c r="G58" s="23">
        <f>+'Sentencias TSJ'!G59/('Sentencias TSJ'!E59+'Sentencias TSJ'!F59+'Sentencias TSJ'!G59)</f>
        <v>8.3333333333333329E-2</v>
      </c>
      <c r="H58" s="23">
        <f>IF(('Sentencias TSJ'!$H59+'Sentencias TSJ'!$I59+'Sentencias TSJ'!$J59)=0,"-",'Sentencias TSJ'!H59/('Sentencias TSJ'!$H59+'Sentencias TSJ'!$I59+'Sentencias TSJ'!$J59))</f>
        <v>0.78358208955223885</v>
      </c>
      <c r="I58" s="23">
        <f>IF(('Sentencias TSJ'!$H59+'Sentencias TSJ'!$I59+'Sentencias TSJ'!$J59)=0,"-",'Sentencias TSJ'!I59/('Sentencias TSJ'!$H59+'Sentencias TSJ'!$I59+'Sentencias TSJ'!$J59))</f>
        <v>7.4626865671641784E-2</v>
      </c>
      <c r="J58" s="23">
        <f>IF(('Sentencias TSJ'!$H59+'Sentencias TSJ'!$I59+'Sentencias TSJ'!$J59)=0,"-",'Sentencias TSJ'!J59/('Sentencias TSJ'!$H59+'Sentencias TSJ'!$I59+'Sentencias TSJ'!$J59))</f>
        <v>0.1417910447761194</v>
      </c>
      <c r="K58" s="23">
        <f>IF(('Sentencias TSJ'!$K59+'Sentencias TSJ'!$L59+'Sentencias TSJ'!$M59)=0,"-",'Sentencias TSJ'!K59/('Sentencias TSJ'!$K59+'Sentencias TSJ'!$L59+'Sentencias TSJ'!$M59))</f>
        <v>0.86659436008676793</v>
      </c>
      <c r="L58" s="23">
        <f>IF(('Sentencias TSJ'!$K59+'Sentencias TSJ'!$L59+'Sentencias TSJ'!$M59)=0,"-",'Sentencias TSJ'!L59/('Sentencias TSJ'!$K59+'Sentencias TSJ'!$L59+'Sentencias TSJ'!$M59))</f>
        <v>4.9891540130151846E-2</v>
      </c>
      <c r="M58" s="23">
        <f>IF(('Sentencias TSJ'!$K59+'Sentencias TSJ'!$L59+'Sentencias TSJ'!$M59)=0,"-",'Sentencias TSJ'!M59/('Sentencias TSJ'!$K59+'Sentencias TSJ'!$L59+'Sentencias TSJ'!$M59))</f>
        <v>8.3514099783080262E-2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0.84105960264900659</v>
      </c>
      <c r="C59" s="23">
        <f>IF(('Sentencias TSJ'!$B60+'Sentencias TSJ'!$C60+'Sentencias TSJ'!$D60)=0,"-",'Sentencias TSJ'!C60/('Sentencias TSJ'!$B60+'Sentencias TSJ'!$C60+'Sentencias TSJ'!$D60))</f>
        <v>7.9470198675496692E-2</v>
      </c>
      <c r="D59" s="23">
        <f>IF(('Sentencias TSJ'!$B60+'Sentencias TSJ'!$C60+'Sentencias TSJ'!$D60)=0,"-",'Sentencias TSJ'!D60/('Sentencias TSJ'!$B60+'Sentencias TSJ'!$C60+'Sentencias TSJ'!$D60))</f>
        <v>7.9470198675496692E-2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0.68571428571428572</v>
      </c>
      <c r="I59" s="23">
        <f>IF(('Sentencias TSJ'!$H60+'Sentencias TSJ'!$I60+'Sentencias TSJ'!$J60)=0,"-",'Sentencias TSJ'!I60/('Sentencias TSJ'!$H60+'Sentencias TSJ'!$I60+'Sentencias TSJ'!$J60))</f>
        <v>2.8571428571428571E-2</v>
      </c>
      <c r="J59" s="23">
        <f>IF(('Sentencias TSJ'!$H60+'Sentencias TSJ'!$I60+'Sentencias TSJ'!$J60)=0,"-",'Sentencias TSJ'!J60/('Sentencias TSJ'!$H60+'Sentencias TSJ'!$I60+'Sentencias TSJ'!$J60))</f>
        <v>0.2857142857142857</v>
      </c>
      <c r="K59" s="23">
        <f>IF(('Sentencias TSJ'!$K60+'Sentencias TSJ'!$L60+'Sentencias TSJ'!$M60)=0,"-",'Sentencias TSJ'!K60/('Sentencias TSJ'!$K60+'Sentencias TSJ'!$L60+'Sentencias TSJ'!$M60))</f>
        <v>0.82587064676616917</v>
      </c>
      <c r="L59" s="23">
        <f>IF(('Sentencias TSJ'!$K60+'Sentencias TSJ'!$L60+'Sentencias TSJ'!$M60)=0,"-",'Sentencias TSJ'!L60/('Sentencias TSJ'!$K60+'Sentencias TSJ'!$L60+'Sentencias TSJ'!$M60))</f>
        <v>6.4676616915422883E-2</v>
      </c>
      <c r="M59" s="23">
        <f>IF(('Sentencias TSJ'!$K60+'Sentencias TSJ'!$L60+'Sentencias TSJ'!$M60)=0,"-",'Sentencias TSJ'!M60/('Sentencias TSJ'!$K60+'Sentencias TSJ'!$L60+'Sentencias TSJ'!$M60))</f>
        <v>0.10945273631840796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0.82804232804232802</v>
      </c>
      <c r="C60" s="23">
        <f>IF(('Sentencias TSJ'!$B61+'Sentencias TSJ'!$C61+'Sentencias TSJ'!$D61)=0,"-",'Sentencias TSJ'!C61/('Sentencias TSJ'!$B61+'Sentencias TSJ'!$C61+'Sentencias TSJ'!$D61))</f>
        <v>7.6719576719576715E-2</v>
      </c>
      <c r="D60" s="23">
        <f>IF(('Sentencias TSJ'!$B61+'Sentencias TSJ'!$C61+'Sentencias TSJ'!$D61)=0,"-",'Sentencias TSJ'!D61/('Sentencias TSJ'!$B61+'Sentencias TSJ'!$C61+'Sentencias TSJ'!$D61))</f>
        <v>9.5238095238095233E-2</v>
      </c>
      <c r="E60" s="23">
        <f>+'Sentencias TSJ'!E61/('Sentencias TSJ'!E61+'Sentencias TSJ'!F61+'Sentencias TSJ'!G61)</f>
        <v>0.82352941176470584</v>
      </c>
      <c r="F60" s="23">
        <f>+'Sentencias TSJ'!F61/('Sentencias TSJ'!E61+'Sentencias TSJ'!F61+'Sentencias TSJ'!G61)</f>
        <v>0.11764705882352941</v>
      </c>
      <c r="G60" s="23">
        <f>+'Sentencias TSJ'!G61/('Sentencias TSJ'!E61+'Sentencias TSJ'!F61+'Sentencias TSJ'!G61)</f>
        <v>5.8823529411764705E-2</v>
      </c>
      <c r="H60" s="23">
        <f>IF(('Sentencias TSJ'!$H61+'Sentencias TSJ'!$I61+'Sentencias TSJ'!$J61)=0,"-",'Sentencias TSJ'!H61/('Sentencias TSJ'!$H61+'Sentencias TSJ'!$I61+'Sentencias TSJ'!$J61))</f>
        <v>0.84090909090909094</v>
      </c>
      <c r="I60" s="23">
        <f>IF(('Sentencias TSJ'!$H61+'Sentencias TSJ'!$I61+'Sentencias TSJ'!$J61)=0,"-",'Sentencias TSJ'!I61/('Sentencias TSJ'!$H61+'Sentencias TSJ'!$I61+'Sentencias TSJ'!$J61))</f>
        <v>4.5454545454545456E-2</v>
      </c>
      <c r="J60" s="23">
        <f>IF(('Sentencias TSJ'!$H61+'Sentencias TSJ'!$I61+'Sentencias TSJ'!$J61)=0,"-",'Sentencias TSJ'!J61/('Sentencias TSJ'!$H61+'Sentencias TSJ'!$I61+'Sentencias TSJ'!$J61))</f>
        <v>0.11363636363636363</v>
      </c>
      <c r="K60" s="23">
        <f>IF(('Sentencias TSJ'!$K61+'Sentencias TSJ'!$L61+'Sentencias TSJ'!$M61)=0,"-",'Sentencias TSJ'!K61/('Sentencias TSJ'!$K61+'Sentencias TSJ'!$L61+'Sentencias TSJ'!$M61))</f>
        <v>0.82915717539863321</v>
      </c>
      <c r="L60" s="23">
        <f>IF(('Sentencias TSJ'!$K61+'Sentencias TSJ'!$L61+'Sentencias TSJ'!$M61)=0,"-",'Sentencias TSJ'!L61/('Sentencias TSJ'!$K61+'Sentencias TSJ'!$L61+'Sentencias TSJ'!$M61))</f>
        <v>7.5170842824601361E-2</v>
      </c>
      <c r="M60" s="23">
        <f>IF(('Sentencias TSJ'!$K61+'Sentencias TSJ'!$L61+'Sentencias TSJ'!$M61)=0,"-",'Sentencias TSJ'!M61/('Sentencias TSJ'!$K61+'Sentencias TSJ'!$L61+'Sentencias TSJ'!$M61))</f>
        <v>9.5671981776765377E-2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0.891156462585034</v>
      </c>
      <c r="C61" s="23">
        <f>IF(('Sentencias TSJ'!$B62+'Sentencias TSJ'!$C62+'Sentencias TSJ'!$D62)=0,"-",'Sentencias TSJ'!C62/('Sentencias TSJ'!$B62+'Sentencias TSJ'!$C62+'Sentencias TSJ'!$D62))</f>
        <v>7.029478458049887E-2</v>
      </c>
      <c r="D61" s="23">
        <f>IF(('Sentencias TSJ'!$B62+'Sentencias TSJ'!$C62+'Sentencias TSJ'!$D62)=0,"-",'Sentencias TSJ'!D62/('Sentencias TSJ'!$B62+'Sentencias TSJ'!$C62+'Sentencias TSJ'!$D62))</f>
        <v>3.8548752834467119E-2</v>
      </c>
      <c r="E61" s="23">
        <f>+'Sentencias TSJ'!E62/('Sentencias TSJ'!E62+'Sentencias TSJ'!F62+'Sentencias TSJ'!G62)</f>
        <v>0.9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0.1</v>
      </c>
      <c r="H61" s="23">
        <f>IF(('Sentencias TSJ'!$H62+'Sentencias TSJ'!$I62+'Sentencias TSJ'!$J62)=0,"-",'Sentencias TSJ'!H62/('Sentencias TSJ'!$H62+'Sentencias TSJ'!$I62+'Sentencias TSJ'!$J62))</f>
        <v>0.75</v>
      </c>
      <c r="I61" s="23">
        <f>IF(('Sentencias TSJ'!$H62+'Sentencias TSJ'!$I62+'Sentencias TSJ'!$J62)=0,"-",'Sentencias TSJ'!I62/('Sentencias TSJ'!$H62+'Sentencias TSJ'!$I62+'Sentencias TSJ'!$J62))</f>
        <v>2.7777777777777776E-2</v>
      </c>
      <c r="J61" s="23">
        <f>IF(('Sentencias TSJ'!$H62+'Sentencias TSJ'!$I62+'Sentencias TSJ'!$J62)=0,"-",'Sentencias TSJ'!J62/('Sentencias TSJ'!$H62+'Sentencias TSJ'!$I62+'Sentencias TSJ'!$J62))</f>
        <v>0.22222222222222221</v>
      </c>
      <c r="K61" s="23">
        <f>IF(('Sentencias TSJ'!$K62+'Sentencias TSJ'!$L62+'Sentencias TSJ'!$M62)=0,"-",'Sentencias TSJ'!K62/('Sentencias TSJ'!$K62+'Sentencias TSJ'!$L62+'Sentencias TSJ'!$M62))</f>
        <v>0.88114754098360659</v>
      </c>
      <c r="L61" s="23">
        <f>IF(('Sentencias TSJ'!$K62+'Sentencias TSJ'!$L62+'Sentencias TSJ'!$M62)=0,"-",'Sentencias TSJ'!L62/('Sentencias TSJ'!$K62+'Sentencias TSJ'!$L62+'Sentencias TSJ'!$M62))</f>
        <v>6.5573770491803282E-2</v>
      </c>
      <c r="M61" s="23">
        <f>IF(('Sentencias TSJ'!$K62+'Sentencias TSJ'!$L62+'Sentencias TSJ'!$M62)=0,"-",'Sentencias TSJ'!M62/('Sentencias TSJ'!$K62+'Sentencias TSJ'!$L62+'Sentencias TSJ'!$M62))</f>
        <v>5.3278688524590161E-2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0.86699164345403901</v>
      </c>
      <c r="C62" s="23">
        <f>IF(('Sentencias TSJ'!$B63+'Sentencias TSJ'!$C63+'Sentencias TSJ'!$D63)=0,"-",'Sentencias TSJ'!C63/('Sentencias TSJ'!$B63+'Sentencias TSJ'!$C63+'Sentencias TSJ'!$D63))</f>
        <v>7.8690807799442902E-2</v>
      </c>
      <c r="D62" s="23">
        <f>IF(('Sentencias TSJ'!$B63+'Sentencias TSJ'!$C63+'Sentencias TSJ'!$D63)=0,"-",'Sentencias TSJ'!D63/('Sentencias TSJ'!$B63+'Sentencias TSJ'!$C63+'Sentencias TSJ'!$D63))</f>
        <v>5.4317548746518104E-2</v>
      </c>
      <c r="E62" s="23">
        <f>+'Sentencias TSJ'!E63/('Sentencias TSJ'!E63+'Sentencias TSJ'!F63+'Sentencias TSJ'!G63)</f>
        <v>0.83532934131736525</v>
      </c>
      <c r="F62" s="23">
        <f>+'Sentencias TSJ'!F63/('Sentencias TSJ'!E63+'Sentencias TSJ'!F63+'Sentencias TSJ'!G63)</f>
        <v>7.7844311377245512E-2</v>
      </c>
      <c r="G62" s="23">
        <f>+'Sentencias TSJ'!G63/('Sentencias TSJ'!E63+'Sentencias TSJ'!F63+'Sentencias TSJ'!G63)</f>
        <v>8.6826347305389226E-2</v>
      </c>
      <c r="H62" s="23">
        <f>IF(('Sentencias TSJ'!$H63+'Sentencias TSJ'!$I63+'Sentencias TSJ'!$J63)=0,"-",'Sentencias TSJ'!H63/('Sentencias TSJ'!$H63+'Sentencias TSJ'!$I63+'Sentencias TSJ'!$J63))</f>
        <v>0.84848484848484851</v>
      </c>
      <c r="I62" s="23">
        <f>IF(('Sentencias TSJ'!$H63+'Sentencias TSJ'!$I63+'Sentencias TSJ'!$J63)=0,"-",'Sentencias TSJ'!I63/('Sentencias TSJ'!$H63+'Sentencias TSJ'!$I63+'Sentencias TSJ'!$J63))</f>
        <v>6.4935064935064929E-2</v>
      </c>
      <c r="J62" s="23">
        <f>IF(('Sentencias TSJ'!$H63+'Sentencias TSJ'!$I63+'Sentencias TSJ'!$J63)=0,"-",'Sentencias TSJ'!J63/('Sentencias TSJ'!$H63+'Sentencias TSJ'!$I63+'Sentencias TSJ'!$J63))</f>
        <v>8.6580086580086577E-2</v>
      </c>
      <c r="K62" s="23">
        <f>IF(('Sentencias TSJ'!$K63+'Sentencias TSJ'!$L63+'Sentencias TSJ'!$M63)=0,"-",'Sentencias TSJ'!K63/('Sentencias TSJ'!$K63+'Sentencias TSJ'!$L63+'Sentencias TSJ'!$M63))</f>
        <v>0.86027992277992282</v>
      </c>
      <c r="L62" s="23">
        <f>IF(('Sentencias TSJ'!$K63+'Sentencias TSJ'!$L63+'Sentencias TSJ'!$M63)=0,"-",'Sentencias TSJ'!L63/('Sentencias TSJ'!$K63+'Sentencias TSJ'!$L63+'Sentencias TSJ'!$M63))</f>
        <v>7.5289575289575292E-2</v>
      </c>
      <c r="M62" s="23">
        <f>IF(('Sentencias TSJ'!$K63+'Sentencias TSJ'!$L63+'Sentencias TSJ'!$M63)=0,"-",'Sentencias TSJ'!M63/('Sentencias TSJ'!$K63+'Sentencias TSJ'!$L63+'Sentencias TSJ'!$M63))</f>
        <v>6.4430501930501927E-2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0.86578073089701002</v>
      </c>
      <c r="C63" s="23">
        <f>IF(('Sentencias TSJ'!$B64+'Sentencias TSJ'!$C64+'Sentencias TSJ'!$D64)=0,"-",'Sentencias TSJ'!C64/('Sentencias TSJ'!$B64+'Sentencias TSJ'!$C64+'Sentencias TSJ'!$D64))</f>
        <v>7.9734219269102985E-2</v>
      </c>
      <c r="D63" s="23">
        <f>IF(('Sentencias TSJ'!$B64+'Sentencias TSJ'!$C64+'Sentencias TSJ'!$D64)=0,"-",'Sentencias TSJ'!D64/('Sentencias TSJ'!$B64+'Sentencias TSJ'!$C64+'Sentencias TSJ'!$D64))</f>
        <v>5.4485049833887043E-2</v>
      </c>
      <c r="E63" s="23">
        <f>+'Sentencias TSJ'!E64/('Sentencias TSJ'!E64+'Sentencias TSJ'!F64+'Sentencias TSJ'!G64)</f>
        <v>0.84523809523809523</v>
      </c>
      <c r="F63" s="23">
        <f>+'Sentencias TSJ'!F64/('Sentencias TSJ'!E64+'Sentencias TSJ'!F64+'Sentencias TSJ'!G64)</f>
        <v>5.9523809523809521E-2</v>
      </c>
      <c r="G63" s="23">
        <f>+'Sentencias TSJ'!G64/('Sentencias TSJ'!E64+'Sentencias TSJ'!F64+'Sentencias TSJ'!G64)</f>
        <v>9.5238095238095233E-2</v>
      </c>
      <c r="H63" s="23">
        <f>IF(('Sentencias TSJ'!$H64+'Sentencias TSJ'!$I64+'Sentencias TSJ'!$J64)=0,"-",'Sentencias TSJ'!H64/('Sentencias TSJ'!$H64+'Sentencias TSJ'!$I64+'Sentencias TSJ'!$J64))</f>
        <v>0.86521739130434783</v>
      </c>
      <c r="I63" s="23">
        <f>IF(('Sentencias TSJ'!$H64+'Sentencias TSJ'!$I64+'Sentencias TSJ'!$J64)=0,"-",'Sentencias TSJ'!I64/('Sentencias TSJ'!$H64+'Sentencias TSJ'!$I64+'Sentencias TSJ'!$J64))</f>
        <v>3.4782608695652174E-2</v>
      </c>
      <c r="J63" s="23">
        <f>IF(('Sentencias TSJ'!$H64+'Sentencias TSJ'!$I64+'Sentencias TSJ'!$J64)=0,"-",'Sentencias TSJ'!J64/('Sentencias TSJ'!$H64+'Sentencias TSJ'!$I64+'Sentencias TSJ'!$J64))</f>
        <v>0.1</v>
      </c>
      <c r="K63" s="23">
        <f>IF(('Sentencias TSJ'!$K64+'Sentencias TSJ'!$L64+'Sentencias TSJ'!$M64)=0,"-",'Sentencias TSJ'!K64/('Sentencias TSJ'!$K64+'Sentencias TSJ'!$L64+'Sentencias TSJ'!$M64))</f>
        <v>0.86450905101481079</v>
      </c>
      <c r="L63" s="23">
        <f>IF(('Sentencias TSJ'!$K64+'Sentencias TSJ'!$L64+'Sentencias TSJ'!$M64)=0,"-",'Sentencias TSJ'!L64/('Sentencias TSJ'!$K64+'Sentencias TSJ'!$L64+'Sentencias TSJ'!$M64))</f>
        <v>7.3505211190345587E-2</v>
      </c>
      <c r="M63" s="23">
        <f>IF(('Sentencias TSJ'!$K64+'Sentencias TSJ'!$L64+'Sentencias TSJ'!$M64)=0,"-",'Sentencias TSJ'!M64/('Sentencias TSJ'!$K64+'Sentencias TSJ'!$L64+'Sentencias TSJ'!$M64))</f>
        <v>6.1985737794843662E-2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0.83132530120481929</v>
      </c>
      <c r="C64" s="23">
        <f>IF(('Sentencias TSJ'!$B65+'Sentencias TSJ'!$C65+'Sentencias TSJ'!$D65)=0,"-",'Sentencias TSJ'!C65/('Sentencias TSJ'!$B65+'Sentencias TSJ'!$C65+'Sentencias TSJ'!$D65))</f>
        <v>3.614457831325301E-2</v>
      </c>
      <c r="D64" s="23">
        <f>IF(('Sentencias TSJ'!$B65+'Sentencias TSJ'!$C65+'Sentencias TSJ'!$D65)=0,"-",'Sentencias TSJ'!D65/('Sentencias TSJ'!$B65+'Sentencias TSJ'!$C65+'Sentencias TSJ'!$D65))</f>
        <v>0.13253012048192772</v>
      </c>
      <c r="E64" s="23">
        <f>+'Sentencias TSJ'!E65/('Sentencias TSJ'!E65+'Sentencias TSJ'!F65+'Sentencias TSJ'!G65)</f>
        <v>1</v>
      </c>
      <c r="F64" s="23">
        <f>+'Sentencias TSJ'!F65/('Sentencias TSJ'!E65+'Sentencias TSJ'!F65+'Sentencias TSJ'!G65)</f>
        <v>0</v>
      </c>
      <c r="G64" s="23">
        <f>+'Sentencias TSJ'!G65/('Sentencias TSJ'!E65+'Sentencias TSJ'!F65+'Sentencias TSJ'!G65)</f>
        <v>0</v>
      </c>
      <c r="H64" s="23">
        <f>IF(('Sentencias TSJ'!$H65+'Sentencias TSJ'!$I65+'Sentencias TSJ'!$J65)=0,"-",'Sentencias TSJ'!H65/('Sentencias TSJ'!$H65+'Sentencias TSJ'!$I65+'Sentencias TSJ'!$J65))</f>
        <v>0.81818181818181823</v>
      </c>
      <c r="I64" s="23">
        <f>IF(('Sentencias TSJ'!$H65+'Sentencias TSJ'!$I65+'Sentencias TSJ'!$J65)=0,"-",'Sentencias TSJ'!I65/('Sentencias TSJ'!$H65+'Sentencias TSJ'!$I65+'Sentencias TSJ'!$J65))</f>
        <v>0.18181818181818182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0.83333333333333337</v>
      </c>
      <c r="L64" s="23">
        <f>IF(('Sentencias TSJ'!$K65+'Sentencias TSJ'!$L65+'Sentencias TSJ'!$M65)=0,"-",'Sentencias TSJ'!L65/('Sentencias TSJ'!$K65+'Sentencias TSJ'!$L65+'Sentencias TSJ'!$M65))</f>
        <v>5.2083333333333336E-2</v>
      </c>
      <c r="M64" s="23">
        <f>IF(('Sentencias TSJ'!$K65+'Sentencias TSJ'!$L65+'Sentencias TSJ'!$M65)=0,"-",'Sentencias TSJ'!M65/('Sentencias TSJ'!$K65+'Sentencias TSJ'!$L65+'Sentencias TSJ'!$M65))</f>
        <v>0.11458333333333333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0.86332574031890663</v>
      </c>
      <c r="C65" s="23">
        <f>IF(('Sentencias TSJ'!$B66+'Sentencias TSJ'!$C66+'Sentencias TSJ'!$D66)=0,"-",'Sentencias TSJ'!C66/('Sentencias TSJ'!$B66+'Sentencias TSJ'!$C66+'Sentencias TSJ'!$D66))</f>
        <v>5.6947608200455579E-2</v>
      </c>
      <c r="D65" s="23">
        <f>IF(('Sentencias TSJ'!$B66+'Sentencias TSJ'!$C66+'Sentencias TSJ'!$D66)=0,"-",'Sentencias TSJ'!D66/('Sentencias TSJ'!$B66+'Sentencias TSJ'!$C66+'Sentencias TSJ'!$D66))</f>
        <v>7.9726651480637817E-2</v>
      </c>
      <c r="E65" s="23">
        <f>+'Sentencias TSJ'!E66/('Sentencias TSJ'!E66+'Sentencias TSJ'!F66+'Sentencias TSJ'!G66)</f>
        <v>0.95238095238095233</v>
      </c>
      <c r="F65" s="23">
        <f>+'Sentencias TSJ'!F66/('Sentencias TSJ'!E66+'Sentencias TSJ'!F66+'Sentencias TSJ'!G66)</f>
        <v>4.7619047619047616E-2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0.75609756097560976</v>
      </c>
      <c r="I65" s="23">
        <f>IF(('Sentencias TSJ'!$H66+'Sentencias TSJ'!$I66+'Sentencias TSJ'!$J66)=0,"-",'Sentencias TSJ'!I66/('Sentencias TSJ'!$H66+'Sentencias TSJ'!$I66+'Sentencias TSJ'!$J66))</f>
        <v>9.7560975609756101E-2</v>
      </c>
      <c r="J65" s="23">
        <f>IF(('Sentencias TSJ'!$H66+'Sentencias TSJ'!$I66+'Sentencias TSJ'!$J66)=0,"-",'Sentencias TSJ'!J66/('Sentencias TSJ'!$H66+'Sentencias TSJ'!$I66+'Sentencias TSJ'!$J66))</f>
        <v>0.14634146341463414</v>
      </c>
      <c r="K65" s="23">
        <f>IF(('Sentencias TSJ'!$K66+'Sentencias TSJ'!$L66+'Sentencias TSJ'!$M66)=0,"-",'Sentencias TSJ'!K66/('Sentencias TSJ'!$K66+'Sentencias TSJ'!$L66+'Sentencias TSJ'!$M66))</f>
        <v>0.85828343313373257</v>
      </c>
      <c r="L65" s="23">
        <f>IF(('Sentencias TSJ'!$K66+'Sentencias TSJ'!$L66+'Sentencias TSJ'!$M66)=0,"-",'Sentencias TSJ'!L66/('Sentencias TSJ'!$K66+'Sentencias TSJ'!$L66+'Sentencias TSJ'!$M66))</f>
        <v>5.9880239520958084E-2</v>
      </c>
      <c r="M65" s="23">
        <f>IF(('Sentencias TSJ'!$K66+'Sentencias TSJ'!$L66+'Sentencias TSJ'!$M66)=0,"-",'Sentencias TSJ'!M66/('Sentencias TSJ'!$K66+'Sentencias TSJ'!$L66+'Sentencias TSJ'!$M66))</f>
        <v>8.1836327345309379E-2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0.89564220183486243</v>
      </c>
      <c r="C66" s="23">
        <f>IF(('Sentencias TSJ'!$B67+'Sentencias TSJ'!$C67+'Sentencias TSJ'!$D67)=0,"-",'Sentencias TSJ'!C67/('Sentencias TSJ'!$B67+'Sentencias TSJ'!$C67+'Sentencias TSJ'!$D67))</f>
        <v>4.988532110091743E-2</v>
      </c>
      <c r="D66" s="23">
        <f>IF(('Sentencias TSJ'!$B67+'Sentencias TSJ'!$C67+'Sentencias TSJ'!$D67)=0,"-",'Sentencias TSJ'!D67/('Sentencias TSJ'!$B67+'Sentencias TSJ'!$C67+'Sentencias TSJ'!$D67))</f>
        <v>5.4472477064220183E-2</v>
      </c>
      <c r="E66" s="23">
        <f>+'Sentencias TSJ'!E67/('Sentencias TSJ'!E67+'Sentencias TSJ'!F67+'Sentencias TSJ'!G67)</f>
        <v>0.8125</v>
      </c>
      <c r="F66" s="23">
        <f>+'Sentencias TSJ'!F67/('Sentencias TSJ'!E67+'Sentencias TSJ'!F67+'Sentencias TSJ'!G67)</f>
        <v>8.9285714285714288E-2</v>
      </c>
      <c r="G66" s="23">
        <f>+'Sentencias TSJ'!G67/('Sentencias TSJ'!E67+'Sentencias TSJ'!F67+'Sentencias TSJ'!G67)</f>
        <v>9.8214285714285712E-2</v>
      </c>
      <c r="H66" s="23">
        <f>IF(('Sentencias TSJ'!$H67+'Sentencias TSJ'!$I67+'Sentencias TSJ'!$J67)=0,"-",'Sentencias TSJ'!H67/('Sentencias TSJ'!$H67+'Sentencias TSJ'!$I67+'Sentencias TSJ'!$J67))</f>
        <v>0.83982683982683981</v>
      </c>
      <c r="I66" s="23">
        <f>IF(('Sentencias TSJ'!$H67+'Sentencias TSJ'!$I67+'Sentencias TSJ'!$J67)=0,"-",'Sentencias TSJ'!I67/('Sentencias TSJ'!$H67+'Sentencias TSJ'!$I67+'Sentencias TSJ'!$J67))</f>
        <v>5.1948051948051951E-2</v>
      </c>
      <c r="J66" s="23">
        <f>IF(('Sentencias TSJ'!$H67+'Sentencias TSJ'!$I67+'Sentencias TSJ'!$J67)=0,"-",'Sentencias TSJ'!J67/('Sentencias TSJ'!$H67+'Sentencias TSJ'!$I67+'Sentencias TSJ'!$J67))</f>
        <v>0.10822510822510822</v>
      </c>
      <c r="K66" s="23">
        <f>IF(('Sentencias TSJ'!$K67+'Sentencias TSJ'!$L67+'Sentencias TSJ'!$M67)=0,"-",'Sentencias TSJ'!K67/('Sentencias TSJ'!$K67+'Sentencias TSJ'!$L67+'Sentencias TSJ'!$M67))</f>
        <v>0.88516746411483249</v>
      </c>
      <c r="L66" s="23">
        <f>IF(('Sentencias TSJ'!$K67+'Sentencias TSJ'!$L67+'Sentencias TSJ'!$M67)=0,"-",'Sentencias TSJ'!L67/('Sentencias TSJ'!$K67+'Sentencias TSJ'!$L67+'Sentencias TSJ'!$M67))</f>
        <v>5.2153110047846889E-2</v>
      </c>
      <c r="M66" s="23">
        <f>IF(('Sentencias TSJ'!$K67+'Sentencias TSJ'!$L67+'Sentencias TSJ'!$M67)=0,"-",'Sentencias TSJ'!M67/('Sentencias TSJ'!$K67+'Sentencias TSJ'!$L67+'Sentencias TSJ'!$M67))</f>
        <v>6.2679425837320571E-2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0.88043478260869568</v>
      </c>
      <c r="C67" s="23">
        <f>IF(('Sentencias TSJ'!$B68+'Sentencias TSJ'!$C68+'Sentencias TSJ'!$D68)=0,"-",'Sentencias TSJ'!C68/('Sentencias TSJ'!$B68+'Sentencias TSJ'!$C68+'Sentencias TSJ'!$D68))</f>
        <v>7.6086956521739135E-2</v>
      </c>
      <c r="D67" s="23">
        <f>IF(('Sentencias TSJ'!$B68+'Sentencias TSJ'!$C68+'Sentencias TSJ'!$D68)=0,"-",'Sentencias TSJ'!D68/('Sentencias TSJ'!$B68+'Sentencias TSJ'!$C68+'Sentencias TSJ'!$D68))</f>
        <v>4.3478260869565216E-2</v>
      </c>
      <c r="E67" s="23">
        <f>+'Sentencias TSJ'!E68/('Sentencias TSJ'!E68+'Sentencias TSJ'!F68+'Sentencias TSJ'!G68)</f>
        <v>0.5</v>
      </c>
      <c r="F67" s="23">
        <f>+'Sentencias TSJ'!F68/('Sentencias TSJ'!E68+'Sentencias TSJ'!F68+'Sentencias TSJ'!G68)</f>
        <v>0.375</v>
      </c>
      <c r="G67" s="23">
        <f>+'Sentencias TSJ'!G68/('Sentencias TSJ'!E68+'Sentencias TSJ'!F68+'Sentencias TSJ'!G68)</f>
        <v>0.125</v>
      </c>
      <c r="H67" s="23">
        <f>IF(('Sentencias TSJ'!$H68+'Sentencias TSJ'!$I68+'Sentencias TSJ'!$J68)=0,"-",'Sentencias TSJ'!H68/('Sentencias TSJ'!$H68+'Sentencias TSJ'!$I68+'Sentencias TSJ'!$J68))</f>
        <v>0.89655172413793105</v>
      </c>
      <c r="I67" s="23">
        <f>IF(('Sentencias TSJ'!$H68+'Sentencias TSJ'!$I68+'Sentencias TSJ'!$J68)=0,"-",'Sentencias TSJ'!I68/('Sentencias TSJ'!$H68+'Sentencias TSJ'!$I68+'Sentencias TSJ'!$J68))</f>
        <v>3.4482758620689655E-2</v>
      </c>
      <c r="J67" s="23">
        <f>IF(('Sentencias TSJ'!$H68+'Sentencias TSJ'!$I68+'Sentencias TSJ'!$J68)=0,"-",'Sentencias TSJ'!J68/('Sentencias TSJ'!$H68+'Sentencias TSJ'!$I68+'Sentencias TSJ'!$J68))</f>
        <v>6.8965517241379309E-2</v>
      </c>
      <c r="K67" s="23">
        <f>IF(('Sentencias TSJ'!$K68+'Sentencias TSJ'!$L68+'Sentencias TSJ'!$M68)=0,"-",'Sentencias TSJ'!K68/('Sentencias TSJ'!$K68+'Sentencias TSJ'!$L68+'Sentencias TSJ'!$M68))</f>
        <v>0.87220447284345048</v>
      </c>
      <c r="L67" s="23">
        <f>IF(('Sentencias TSJ'!$K68+'Sentencias TSJ'!$L68+'Sentencias TSJ'!$M68)=0,"-",'Sentencias TSJ'!L68/('Sentencias TSJ'!$K68+'Sentencias TSJ'!$L68+'Sentencias TSJ'!$M68))</f>
        <v>7.9872204472843447E-2</v>
      </c>
      <c r="M67" s="23">
        <f>IF(('Sentencias TSJ'!$K68+'Sentencias TSJ'!$L68+'Sentencias TSJ'!$M68)=0,"-",'Sentencias TSJ'!M68/('Sentencias TSJ'!$K68+'Sentencias TSJ'!$L68+'Sentencias TSJ'!$M68))</f>
        <v>4.7923322683706068E-2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0.86</v>
      </c>
      <c r="C68" s="23">
        <f>IF(('Sentencias TSJ'!$B69+'Sentencias TSJ'!$C69+'Sentencias TSJ'!$D69)=0,"-",'Sentencias TSJ'!C69/('Sentencias TSJ'!$B69+'Sentencias TSJ'!$C69+'Sentencias TSJ'!$D69))</f>
        <v>0.1</v>
      </c>
      <c r="D68" s="23">
        <f>IF(('Sentencias TSJ'!$B69+'Sentencias TSJ'!$C69+'Sentencias TSJ'!$D69)=0,"-",'Sentencias TSJ'!D69/('Sentencias TSJ'!$B69+'Sentencias TSJ'!$C69+'Sentencias TSJ'!$D69))</f>
        <v>0.04</v>
      </c>
      <c r="E68" s="23">
        <f>+'Sentencias TSJ'!E69/('Sentencias TSJ'!E69+'Sentencias TSJ'!F69+'Sentencias TSJ'!G69)</f>
        <v>0.54545454545454541</v>
      </c>
      <c r="F68" s="23">
        <f>+'Sentencias TSJ'!F69/('Sentencias TSJ'!E69+'Sentencias TSJ'!F69+'Sentencias TSJ'!G69)</f>
        <v>0.45454545454545453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0.90909090909090906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9.0909090909090912E-2</v>
      </c>
      <c r="K68" s="23">
        <f>IF(('Sentencias TSJ'!$K69+'Sentencias TSJ'!$L69+'Sentencias TSJ'!$M69)=0,"-",'Sentencias TSJ'!K69/('Sentencias TSJ'!$K69+'Sentencias TSJ'!$L69+'Sentencias TSJ'!$M69))</f>
        <v>0.85128205128205126</v>
      </c>
      <c r="L68" s="23">
        <f>IF(('Sentencias TSJ'!$K69+'Sentencias TSJ'!$L69+'Sentencias TSJ'!$M69)=0,"-",'Sentencias TSJ'!L69/('Sentencias TSJ'!$K69+'Sentencias TSJ'!$L69+'Sentencias TSJ'!$M69))</f>
        <v>0.10256410256410256</v>
      </c>
      <c r="M68" s="23">
        <f>IF(('Sentencias TSJ'!$K69+'Sentencias TSJ'!$L69+'Sentencias TSJ'!$M69)=0,"-",'Sentencias TSJ'!M69/('Sentencias TSJ'!$K69+'Sentencias TSJ'!$L69+'Sentencias TSJ'!$M69))</f>
        <v>4.6153846153846156E-2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0.86585365853658536</v>
      </c>
      <c r="C69" s="23">
        <f>IF(('Sentencias TSJ'!$B70+'Sentencias TSJ'!$C70+'Sentencias TSJ'!$D70)=0,"-",'Sentencias TSJ'!C70/('Sentencias TSJ'!$B70+'Sentencias TSJ'!$C70+'Sentencias TSJ'!$D70))</f>
        <v>7.8048780487804878E-2</v>
      </c>
      <c r="D69" s="23">
        <f>IF(('Sentencias TSJ'!$B70+'Sentencias TSJ'!$C70+'Sentencias TSJ'!$D70)=0,"-",'Sentencias TSJ'!D70/('Sentencias TSJ'!$B70+'Sentencias TSJ'!$C70+'Sentencias TSJ'!$D70))</f>
        <v>5.6097560975609757E-2</v>
      </c>
      <c r="E69" s="23">
        <f>+'Sentencias TSJ'!E70/('Sentencias TSJ'!E70+'Sentencias TSJ'!F70+'Sentencias TSJ'!G70)</f>
        <v>0.76923076923076927</v>
      </c>
      <c r="F69" s="23">
        <f>+'Sentencias TSJ'!F70/('Sentencias TSJ'!E70+'Sentencias TSJ'!F70+'Sentencias TSJ'!G70)</f>
        <v>0.19230769230769232</v>
      </c>
      <c r="G69" s="23">
        <f>+'Sentencias TSJ'!G70/('Sentencias TSJ'!E70+'Sentencias TSJ'!F70+'Sentencias TSJ'!G70)</f>
        <v>3.8461538461538464E-2</v>
      </c>
      <c r="H69" s="23">
        <f>IF(('Sentencias TSJ'!$H70+'Sentencias TSJ'!$I70+'Sentencias TSJ'!$J70)=0,"-",'Sentencias TSJ'!H70/('Sentencias TSJ'!$H70+'Sentencias TSJ'!$I70+'Sentencias TSJ'!$J70))</f>
        <v>0.7570093457943925</v>
      </c>
      <c r="I69" s="23">
        <f>IF(('Sentencias TSJ'!$H70+'Sentencias TSJ'!$I70+'Sentencias TSJ'!$J70)=0,"-",'Sentencias TSJ'!I70/('Sentencias TSJ'!$H70+'Sentencias TSJ'!$I70+'Sentencias TSJ'!$J70))</f>
        <v>2.8037383177570093E-2</v>
      </c>
      <c r="J69" s="23">
        <f>IF(('Sentencias TSJ'!$H70+'Sentencias TSJ'!$I70+'Sentencias TSJ'!$J70)=0,"-",'Sentencias TSJ'!J70/('Sentencias TSJ'!$H70+'Sentencias TSJ'!$I70+'Sentencias TSJ'!$J70))</f>
        <v>0.21495327102803738</v>
      </c>
      <c r="K69" s="23">
        <f>IF(('Sentencias TSJ'!$K70+'Sentencias TSJ'!$L70+'Sentencias TSJ'!$M70)=0,"-",'Sentencias TSJ'!K70/('Sentencias TSJ'!$K70+'Sentencias TSJ'!$L70+'Sentencias TSJ'!$M70))</f>
        <v>0.83977900552486184</v>
      </c>
      <c r="L69" s="23">
        <f>IF(('Sentencias TSJ'!$K70+'Sentencias TSJ'!$L70+'Sentencias TSJ'!$M70)=0,"-",'Sentencias TSJ'!L70/('Sentencias TSJ'!$K70+'Sentencias TSJ'!$L70+'Sentencias TSJ'!$M70))</f>
        <v>7.3664825046040522E-2</v>
      </c>
      <c r="M69" s="23">
        <f>IF(('Sentencias TSJ'!$K70+'Sentencias TSJ'!$L70+'Sentencias TSJ'!$M70)=0,"-",'Sentencias TSJ'!M70/('Sentencias TSJ'!$K70+'Sentencias TSJ'!$L70+'Sentencias TSJ'!$M70))</f>
        <v>8.6556169429097607E-2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0.92982456140350878</v>
      </c>
      <c r="C70" s="23">
        <f>IF(('Sentencias TSJ'!$B71+'Sentencias TSJ'!$C71+'Sentencias TSJ'!$D71)=0,"-",'Sentencias TSJ'!C71/('Sentencias TSJ'!$B71+'Sentencias TSJ'!$C71+'Sentencias TSJ'!$D71))</f>
        <v>1.7543859649122806E-2</v>
      </c>
      <c r="D70" s="23">
        <f>IF(('Sentencias TSJ'!$B71+'Sentencias TSJ'!$C71+'Sentencias TSJ'!$D71)=0,"-",'Sentencias TSJ'!D71/('Sentencias TSJ'!$B71+'Sentencias TSJ'!$C71+'Sentencias TSJ'!$D71))</f>
        <v>5.2631578947368418E-2</v>
      </c>
      <c r="E70" s="23">
        <f>+'Sentencias TSJ'!E71/('Sentencias TSJ'!E71+'Sentencias TSJ'!F71+'Sentencias TSJ'!G71)</f>
        <v>0.5</v>
      </c>
      <c r="F70" s="23">
        <f>+'Sentencias TSJ'!F71/('Sentencias TSJ'!E71+'Sentencias TSJ'!F71+'Sentencias TSJ'!G71)</f>
        <v>0</v>
      </c>
      <c r="G70" s="23">
        <f>+'Sentencias TSJ'!G71/('Sentencias TSJ'!E71+'Sentencias TSJ'!F71+'Sentencias TSJ'!G71)</f>
        <v>0.5</v>
      </c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0.92063492063492058</v>
      </c>
      <c r="L70" s="23">
        <f>IF(('Sentencias TSJ'!$K71+'Sentencias TSJ'!$L71+'Sentencias TSJ'!$M71)=0,"-",'Sentencias TSJ'!L71/('Sentencias TSJ'!$K71+'Sentencias TSJ'!$L71+'Sentencias TSJ'!$M71))</f>
        <v>1.5873015873015872E-2</v>
      </c>
      <c r="M70" s="23">
        <f>IF(('Sentencias TSJ'!$K71+'Sentencias TSJ'!$L71+'Sentencias TSJ'!$M71)=0,"-",'Sentencias TSJ'!M71/('Sentencias TSJ'!$K71+'Sentencias TSJ'!$L71+'Sentencias TSJ'!$M71))</f>
        <v>6.3492063492063489E-2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0.8725865441864421</v>
      </c>
      <c r="C71" s="7">
        <f>IF(('Sentencias TSJ'!$B72+'Sentencias TSJ'!$C72+'Sentencias TSJ'!$D72)=0,"-",'Sentencias TSJ'!C72/('Sentencias TSJ'!$B72+'Sentencias TSJ'!$C72+'Sentencias TSJ'!$D72))</f>
        <v>6.7449179212384108E-2</v>
      </c>
      <c r="D71" s="7">
        <f>IF(('Sentencias TSJ'!$B72+'Sentencias TSJ'!$C72+'Sentencias TSJ'!$D72)=0,"-",'Sentencias TSJ'!D72/('Sentencias TSJ'!$B72+'Sentencias TSJ'!$C72+'Sentencias TSJ'!$D72))</f>
        <v>5.9964276601173767E-2</v>
      </c>
      <c r="E71" s="7">
        <f>+'Sentencias TSJ'!E72/('Sentencias TSJ'!E72+'Sentencias TSJ'!F72+'Sentencias TSJ'!G72)</f>
        <v>0.81081081081081086</v>
      </c>
      <c r="F71" s="7">
        <f>+'Sentencias TSJ'!F72/('Sentencias TSJ'!E72+'Sentencias TSJ'!F72+'Sentencias TSJ'!G72)</f>
        <v>9.6846846846846843E-2</v>
      </c>
      <c r="G71" s="7">
        <f>+'Sentencias TSJ'!G72/('Sentencias TSJ'!E72+'Sentencias TSJ'!F72+'Sentencias TSJ'!G72)</f>
        <v>9.2342342342342343E-2</v>
      </c>
      <c r="H71" s="7">
        <f>IF(('Sentencias TSJ'!$H72+'Sentencias TSJ'!$I72+'Sentencias TSJ'!$J72)=0,"-",'Sentencias TSJ'!H72/('Sentencias TSJ'!$H72+'Sentencias TSJ'!$I72+'Sentencias TSJ'!$J72))</f>
        <v>0.82927888792354476</v>
      </c>
      <c r="I71" s="7">
        <f>IF(('Sentencias TSJ'!$H72+'Sentencias TSJ'!$I72+'Sentencias TSJ'!$J72)=0,"-",'Sentencias TSJ'!I72/('Sentencias TSJ'!$H72+'Sentencias TSJ'!$I72+'Sentencias TSJ'!$J72))</f>
        <v>6.3423110338835798E-2</v>
      </c>
      <c r="J71" s="7">
        <f>IF(('Sentencias TSJ'!$H72+'Sentencias TSJ'!$I72+'Sentencias TSJ'!$J72)=0,"-",'Sentencias TSJ'!J72/('Sentencias TSJ'!$H72+'Sentencias TSJ'!$I72+'Sentencias TSJ'!$J72))</f>
        <v>0.10729800173761946</v>
      </c>
      <c r="K71" s="7">
        <f>IF(('Sentencias TSJ'!$K72+'Sentencias TSJ'!$L72+'Sentencias TSJ'!$M72)=0,"-",'Sentencias TSJ'!K72/('Sentencias TSJ'!$K72+'Sentencias TSJ'!$L72+'Sentencias TSJ'!$M72))</f>
        <v>0.86219552886219553</v>
      </c>
      <c r="L71" s="7">
        <f>IF(('Sentencias TSJ'!$K72+'Sentencias TSJ'!$L72+'Sentencias TSJ'!$M72)=0,"-",'Sentencias TSJ'!L72/('Sentencias TSJ'!$K72+'Sentencias TSJ'!$L72+'Sentencias TSJ'!$M72))</f>
        <v>6.8468468468468463E-2</v>
      </c>
      <c r="M71" s="7">
        <f>IF(('Sentencias TSJ'!$K72+'Sentencias TSJ'!$L72+'Sentencias TSJ'!$M72)=0,"-",'Sentencias TSJ'!M72/('Sentencias TSJ'!$K72+'Sentencias TSJ'!$L72+'Sentencias TSJ'!$M72))</f>
        <v>6.9336002669335997E-2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sheetPr codeName="Hoja7"/>
  <dimension ref="A4:V31"/>
  <sheetViews>
    <sheetView workbookViewId="0">
      <selection activeCell="A6" sqref="A6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6" spans="1:22" ht="15" customHeight="1" x14ac:dyDescent="0.2">
      <c r="B6" s="36" t="s">
        <v>0</v>
      </c>
      <c r="C6" s="37"/>
      <c r="D6" s="37"/>
      <c r="E6" s="37"/>
      <c r="F6" s="37"/>
      <c r="G6" s="36" t="s">
        <v>1</v>
      </c>
      <c r="H6" s="37"/>
      <c r="I6" s="37"/>
      <c r="J6" s="37"/>
      <c r="K6" s="37"/>
      <c r="L6" s="36" t="s">
        <v>2</v>
      </c>
      <c r="M6" s="37"/>
      <c r="N6" s="37"/>
      <c r="O6" s="37"/>
      <c r="P6" s="37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354</v>
      </c>
      <c r="C8" s="5">
        <v>153</v>
      </c>
      <c r="D8" s="5">
        <v>2054</v>
      </c>
      <c r="E8" s="5">
        <v>918</v>
      </c>
      <c r="F8" s="5">
        <v>3479</v>
      </c>
      <c r="G8" s="5">
        <v>28</v>
      </c>
      <c r="H8" s="5">
        <v>30</v>
      </c>
      <c r="I8" s="5">
        <v>291</v>
      </c>
      <c r="J8" s="5">
        <v>153</v>
      </c>
      <c r="K8" s="5">
        <v>502</v>
      </c>
      <c r="L8" s="5">
        <v>382</v>
      </c>
      <c r="M8" s="5">
        <v>183</v>
      </c>
      <c r="N8" s="5">
        <v>2345</v>
      </c>
      <c r="O8" s="5">
        <v>1071</v>
      </c>
      <c r="P8" s="5">
        <v>3981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80</v>
      </c>
      <c r="C9" s="5">
        <v>49</v>
      </c>
      <c r="D9" s="5">
        <v>339</v>
      </c>
      <c r="E9" s="5">
        <v>238</v>
      </c>
      <c r="F9" s="5">
        <v>706</v>
      </c>
      <c r="G9" s="5">
        <v>15</v>
      </c>
      <c r="H9" s="5">
        <v>5</v>
      </c>
      <c r="I9" s="5">
        <v>69</v>
      </c>
      <c r="J9" s="5">
        <v>42</v>
      </c>
      <c r="K9" s="5">
        <v>131</v>
      </c>
      <c r="L9" s="5">
        <v>95</v>
      </c>
      <c r="M9" s="5">
        <v>54</v>
      </c>
      <c r="N9" s="5">
        <v>408</v>
      </c>
      <c r="O9" s="5">
        <v>280</v>
      </c>
      <c r="P9" s="5">
        <v>837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76</v>
      </c>
      <c r="C10" s="5">
        <v>34</v>
      </c>
      <c r="D10" s="5">
        <v>273</v>
      </c>
      <c r="E10" s="5">
        <v>109</v>
      </c>
      <c r="F10" s="5">
        <v>492</v>
      </c>
      <c r="G10" s="5">
        <v>1</v>
      </c>
      <c r="H10" s="5">
        <v>4</v>
      </c>
      <c r="I10" s="5">
        <v>39</v>
      </c>
      <c r="J10" s="5">
        <v>13</v>
      </c>
      <c r="K10" s="5">
        <v>57</v>
      </c>
      <c r="L10" s="5">
        <v>77</v>
      </c>
      <c r="M10" s="5">
        <v>38</v>
      </c>
      <c r="N10" s="5">
        <v>312</v>
      </c>
      <c r="O10" s="5">
        <v>122</v>
      </c>
      <c r="P10" s="5">
        <v>549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132</v>
      </c>
      <c r="C11" s="5">
        <v>85</v>
      </c>
      <c r="D11" s="5">
        <v>393</v>
      </c>
      <c r="E11" s="5">
        <v>232</v>
      </c>
      <c r="F11" s="5">
        <v>842</v>
      </c>
      <c r="G11" s="5">
        <v>26</v>
      </c>
      <c r="H11" s="5">
        <v>14</v>
      </c>
      <c r="I11" s="5">
        <v>101</v>
      </c>
      <c r="J11" s="5">
        <v>44</v>
      </c>
      <c r="K11" s="5">
        <v>185</v>
      </c>
      <c r="L11" s="5">
        <v>158</v>
      </c>
      <c r="M11" s="5">
        <v>99</v>
      </c>
      <c r="N11" s="5">
        <v>494</v>
      </c>
      <c r="O11" s="5">
        <v>276</v>
      </c>
      <c r="P11" s="5">
        <v>1027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178</v>
      </c>
      <c r="C12" s="5">
        <v>28</v>
      </c>
      <c r="D12" s="5">
        <v>557</v>
      </c>
      <c r="E12" s="5">
        <v>315</v>
      </c>
      <c r="F12" s="5">
        <v>1078</v>
      </c>
      <c r="G12" s="5">
        <v>19</v>
      </c>
      <c r="H12" s="5">
        <v>3</v>
      </c>
      <c r="I12" s="5">
        <v>73</v>
      </c>
      <c r="J12" s="5">
        <v>43</v>
      </c>
      <c r="K12" s="5">
        <v>138</v>
      </c>
      <c r="L12" s="5">
        <v>197</v>
      </c>
      <c r="M12" s="5">
        <v>31</v>
      </c>
      <c r="N12" s="5">
        <v>625</v>
      </c>
      <c r="O12" s="5">
        <v>358</v>
      </c>
      <c r="P12" s="5">
        <v>1211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33</v>
      </c>
      <c r="C13" s="5">
        <v>8</v>
      </c>
      <c r="D13" s="5">
        <v>117</v>
      </c>
      <c r="E13" s="5">
        <v>56</v>
      </c>
      <c r="F13" s="5">
        <v>214</v>
      </c>
      <c r="G13" s="5">
        <v>4</v>
      </c>
      <c r="H13" s="5">
        <v>0</v>
      </c>
      <c r="I13" s="5">
        <v>25</v>
      </c>
      <c r="J13" s="5">
        <v>15</v>
      </c>
      <c r="K13" s="5">
        <v>44</v>
      </c>
      <c r="L13" s="5">
        <v>37</v>
      </c>
      <c r="M13" s="5">
        <v>8</v>
      </c>
      <c r="N13" s="5">
        <v>142</v>
      </c>
      <c r="O13" s="5">
        <v>71</v>
      </c>
      <c r="P13" s="5">
        <v>258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106</v>
      </c>
      <c r="C14" s="5">
        <v>35</v>
      </c>
      <c r="D14" s="5">
        <v>490</v>
      </c>
      <c r="E14" s="5">
        <v>174</v>
      </c>
      <c r="F14" s="5">
        <v>805</v>
      </c>
      <c r="G14" s="5">
        <v>7</v>
      </c>
      <c r="H14" s="5">
        <v>6</v>
      </c>
      <c r="I14" s="5">
        <v>153</v>
      </c>
      <c r="J14" s="5">
        <v>24</v>
      </c>
      <c r="K14" s="5">
        <v>190</v>
      </c>
      <c r="L14" s="5">
        <v>113</v>
      </c>
      <c r="M14" s="5">
        <v>41</v>
      </c>
      <c r="N14" s="5">
        <v>643</v>
      </c>
      <c r="O14" s="5">
        <v>198</v>
      </c>
      <c r="P14" s="5">
        <v>995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107</v>
      </c>
      <c r="C15" s="5">
        <v>38</v>
      </c>
      <c r="D15" s="5">
        <v>439</v>
      </c>
      <c r="E15" s="5">
        <v>195</v>
      </c>
      <c r="F15" s="5">
        <v>779</v>
      </c>
      <c r="G15" s="5">
        <v>7</v>
      </c>
      <c r="H15" s="5">
        <v>4</v>
      </c>
      <c r="I15" s="5">
        <v>53</v>
      </c>
      <c r="J15" s="5">
        <v>13</v>
      </c>
      <c r="K15" s="5">
        <v>77</v>
      </c>
      <c r="L15" s="5">
        <v>114</v>
      </c>
      <c r="M15" s="5">
        <v>42</v>
      </c>
      <c r="N15" s="5">
        <v>492</v>
      </c>
      <c r="O15" s="5">
        <v>208</v>
      </c>
      <c r="P15" s="5">
        <v>856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523</v>
      </c>
      <c r="C16" s="5">
        <v>348</v>
      </c>
      <c r="D16" s="5">
        <v>3218</v>
      </c>
      <c r="E16" s="5">
        <v>1539</v>
      </c>
      <c r="F16" s="5">
        <v>5628</v>
      </c>
      <c r="G16" s="5">
        <v>43</v>
      </c>
      <c r="H16" s="5">
        <v>64</v>
      </c>
      <c r="I16" s="5">
        <v>480</v>
      </c>
      <c r="J16" s="5">
        <v>203</v>
      </c>
      <c r="K16" s="5">
        <v>790</v>
      </c>
      <c r="L16" s="5">
        <v>566</v>
      </c>
      <c r="M16" s="5">
        <v>412</v>
      </c>
      <c r="N16" s="5">
        <v>3698</v>
      </c>
      <c r="O16" s="5">
        <v>1742</v>
      </c>
      <c r="P16" s="5">
        <v>6418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298</v>
      </c>
      <c r="C17" s="5">
        <v>113</v>
      </c>
      <c r="D17" s="5">
        <v>1537</v>
      </c>
      <c r="E17" s="5">
        <v>778</v>
      </c>
      <c r="F17" s="5">
        <v>2726</v>
      </c>
      <c r="G17" s="5">
        <v>26</v>
      </c>
      <c r="H17" s="5">
        <v>12</v>
      </c>
      <c r="I17" s="5">
        <v>180</v>
      </c>
      <c r="J17" s="5">
        <v>77</v>
      </c>
      <c r="K17" s="5">
        <v>295</v>
      </c>
      <c r="L17" s="5">
        <v>324</v>
      </c>
      <c r="M17" s="5">
        <v>125</v>
      </c>
      <c r="N17" s="5">
        <v>1717</v>
      </c>
      <c r="O17" s="5">
        <v>855</v>
      </c>
      <c r="P17" s="5">
        <v>3021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45</v>
      </c>
      <c r="C18" s="5">
        <v>9</v>
      </c>
      <c r="D18" s="5">
        <v>182</v>
      </c>
      <c r="E18" s="5">
        <v>86</v>
      </c>
      <c r="F18" s="5">
        <v>322</v>
      </c>
      <c r="G18" s="5">
        <v>7</v>
      </c>
      <c r="H18" s="5">
        <v>2</v>
      </c>
      <c r="I18" s="5">
        <v>18</v>
      </c>
      <c r="J18" s="5">
        <v>4</v>
      </c>
      <c r="K18" s="5">
        <v>31</v>
      </c>
      <c r="L18" s="5">
        <v>52</v>
      </c>
      <c r="M18" s="5">
        <v>11</v>
      </c>
      <c r="N18" s="5">
        <v>200</v>
      </c>
      <c r="O18" s="5">
        <v>90</v>
      </c>
      <c r="P18" s="5">
        <v>353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152</v>
      </c>
      <c r="C19" s="5">
        <v>47</v>
      </c>
      <c r="D19" s="5">
        <v>540</v>
      </c>
      <c r="E19" s="5">
        <v>220</v>
      </c>
      <c r="F19" s="5">
        <v>959</v>
      </c>
      <c r="G19" s="5">
        <v>32</v>
      </c>
      <c r="H19" s="5">
        <v>8</v>
      </c>
      <c r="I19" s="5">
        <v>103</v>
      </c>
      <c r="J19" s="5">
        <v>32</v>
      </c>
      <c r="K19" s="5">
        <v>175</v>
      </c>
      <c r="L19" s="5">
        <v>184</v>
      </c>
      <c r="M19" s="5">
        <v>55</v>
      </c>
      <c r="N19" s="5">
        <v>643</v>
      </c>
      <c r="O19" s="5">
        <v>252</v>
      </c>
      <c r="P19" s="5">
        <v>1134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407</v>
      </c>
      <c r="C20" s="5">
        <v>203</v>
      </c>
      <c r="D20" s="5">
        <v>2456</v>
      </c>
      <c r="E20" s="5">
        <v>1204</v>
      </c>
      <c r="F20" s="5">
        <v>4270</v>
      </c>
      <c r="G20" s="5">
        <v>36</v>
      </c>
      <c r="H20" s="5">
        <v>21</v>
      </c>
      <c r="I20" s="5">
        <v>278</v>
      </c>
      <c r="J20" s="5">
        <v>100</v>
      </c>
      <c r="K20" s="5">
        <v>435</v>
      </c>
      <c r="L20" s="5">
        <v>443</v>
      </c>
      <c r="M20" s="5">
        <v>224</v>
      </c>
      <c r="N20" s="5">
        <v>2734</v>
      </c>
      <c r="O20" s="5">
        <v>1304</v>
      </c>
      <c r="P20" s="5">
        <v>4705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68</v>
      </c>
      <c r="C21" s="5">
        <v>23</v>
      </c>
      <c r="D21" s="5">
        <v>345</v>
      </c>
      <c r="E21" s="5">
        <v>224</v>
      </c>
      <c r="F21" s="5">
        <v>660</v>
      </c>
      <c r="G21" s="5">
        <v>2</v>
      </c>
      <c r="H21" s="5">
        <v>10</v>
      </c>
      <c r="I21" s="5">
        <v>42</v>
      </c>
      <c r="J21" s="5">
        <v>12</v>
      </c>
      <c r="K21" s="5">
        <v>66</v>
      </c>
      <c r="L21" s="5">
        <v>70</v>
      </c>
      <c r="M21" s="5">
        <v>33</v>
      </c>
      <c r="N21" s="5">
        <v>387</v>
      </c>
      <c r="O21" s="5">
        <v>236</v>
      </c>
      <c r="P21" s="5">
        <v>726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31</v>
      </c>
      <c r="C22" s="5">
        <v>11</v>
      </c>
      <c r="D22" s="5">
        <v>146</v>
      </c>
      <c r="E22" s="5">
        <v>86</v>
      </c>
      <c r="F22" s="5">
        <v>274</v>
      </c>
      <c r="G22" s="5">
        <v>1</v>
      </c>
      <c r="H22" s="5">
        <v>3</v>
      </c>
      <c r="I22" s="5">
        <v>12</v>
      </c>
      <c r="J22" s="5">
        <v>13</v>
      </c>
      <c r="K22" s="5">
        <v>29</v>
      </c>
      <c r="L22" s="5">
        <v>32</v>
      </c>
      <c r="M22" s="5">
        <v>14</v>
      </c>
      <c r="N22" s="5">
        <v>158</v>
      </c>
      <c r="O22" s="5">
        <v>99</v>
      </c>
      <c r="P22" s="5">
        <v>303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128</v>
      </c>
      <c r="C23" s="5">
        <v>35</v>
      </c>
      <c r="D23" s="5">
        <v>329</v>
      </c>
      <c r="E23" s="5">
        <v>149</v>
      </c>
      <c r="F23" s="5">
        <v>641</v>
      </c>
      <c r="G23" s="5">
        <v>27</v>
      </c>
      <c r="H23" s="5">
        <v>7</v>
      </c>
      <c r="I23" s="5">
        <v>55</v>
      </c>
      <c r="J23" s="5">
        <v>32</v>
      </c>
      <c r="K23" s="5">
        <v>121</v>
      </c>
      <c r="L23" s="5">
        <v>155</v>
      </c>
      <c r="M23" s="5">
        <v>42</v>
      </c>
      <c r="N23" s="5">
        <v>380</v>
      </c>
      <c r="O23" s="5">
        <v>181</v>
      </c>
      <c r="P23" s="5">
        <v>758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65</v>
      </c>
      <c r="C24" s="5">
        <v>5</v>
      </c>
      <c r="D24" s="5">
        <v>41</v>
      </c>
      <c r="E24" s="5">
        <v>33</v>
      </c>
      <c r="F24" s="5">
        <v>144</v>
      </c>
      <c r="G24" s="5">
        <v>2</v>
      </c>
      <c r="H24" s="5">
        <v>0</v>
      </c>
      <c r="I24" s="5">
        <v>7</v>
      </c>
      <c r="J24" s="5">
        <v>2</v>
      </c>
      <c r="K24" s="5">
        <v>11</v>
      </c>
      <c r="L24" s="5">
        <v>67</v>
      </c>
      <c r="M24" s="5">
        <v>5</v>
      </c>
      <c r="N24" s="5">
        <v>48</v>
      </c>
      <c r="O24" s="5">
        <v>35</v>
      </c>
      <c r="P24" s="5">
        <v>155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v>2783</v>
      </c>
      <c r="C25" s="6">
        <v>1224</v>
      </c>
      <c r="D25" s="6">
        <v>13456</v>
      </c>
      <c r="E25" s="6">
        <v>6556</v>
      </c>
      <c r="F25" s="6">
        <v>24019</v>
      </c>
      <c r="G25" s="6">
        <v>283</v>
      </c>
      <c r="H25" s="6">
        <v>193</v>
      </c>
      <c r="I25" s="6">
        <v>1979</v>
      </c>
      <c r="J25" s="6">
        <v>822</v>
      </c>
      <c r="K25" s="6">
        <v>3277</v>
      </c>
      <c r="L25" s="6">
        <v>3066</v>
      </c>
      <c r="M25" s="6">
        <v>1417</v>
      </c>
      <c r="N25" s="6">
        <v>15426</v>
      </c>
      <c r="O25" s="6">
        <v>7378</v>
      </c>
      <c r="P25" s="6">
        <v>27287</v>
      </c>
    </row>
    <row r="27" spans="1:22" x14ac:dyDescent="0.2">
      <c r="F27" s="14"/>
      <c r="K27" s="14"/>
      <c r="P27" s="14"/>
    </row>
    <row r="28" spans="1:22" x14ac:dyDescent="0.2">
      <c r="F28" s="23"/>
      <c r="G28" s="23"/>
    </row>
    <row r="29" spans="1:22" x14ac:dyDescent="0.2">
      <c r="F29" s="23"/>
      <c r="G29" s="23"/>
    </row>
    <row r="30" spans="1:22" x14ac:dyDescent="0.2">
      <c r="F30" s="23"/>
      <c r="G30" s="23"/>
    </row>
    <row r="31" spans="1:22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5C60-259C-4014-8AC4-C940022E3F79}">
  <sheetPr codeName="Hoja8"/>
  <dimension ref="A5:P26"/>
  <sheetViews>
    <sheetView workbookViewId="0">
      <selection activeCell="C27" sqref="C2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29"/>
      <c r="C5" s="29"/>
      <c r="D5" s="29"/>
    </row>
    <row r="6" spans="1:16" ht="15" customHeight="1" x14ac:dyDescent="0.25">
      <c r="B6" s="34" t="s">
        <v>63</v>
      </c>
      <c r="C6" s="37"/>
      <c r="D6" s="37"/>
      <c r="E6" s="34" t="s">
        <v>64</v>
      </c>
      <c r="F6" s="37"/>
      <c r="G6" s="37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30">
        <v>-3.0944625407166138E-2</v>
      </c>
      <c r="C8" s="30">
        <v>0.24271844660194164</v>
      </c>
      <c r="D8" s="30">
        <v>-1.6452442159383018E-2</v>
      </c>
      <c r="E8" s="30">
        <v>4.7699214365881648E-3</v>
      </c>
      <c r="F8" s="30">
        <v>-9.6226415094339601E-2</v>
      </c>
      <c r="G8" s="30">
        <v>-8.3048363458719798E-3</v>
      </c>
    </row>
    <row r="9" spans="1:16" ht="15.75" thickBot="1" x14ac:dyDescent="0.3">
      <c r="A9" s="2" t="s">
        <v>4</v>
      </c>
      <c r="B9" s="30">
        <v>-1.049868766404205E-2</v>
      </c>
      <c r="C9" s="30">
        <v>-0.39622641509433965</v>
      </c>
      <c r="D9" s="30">
        <v>-5.7603686635944729E-2</v>
      </c>
      <c r="E9" s="30">
        <v>-0.12437185929648242</v>
      </c>
      <c r="F9" s="30">
        <v>-0.23350253807106602</v>
      </c>
      <c r="G9" s="30">
        <v>-0.14602215508559924</v>
      </c>
    </row>
    <row r="10" spans="1:16" ht="15.75" thickBot="1" x14ac:dyDescent="0.3">
      <c r="A10" s="2" t="s">
        <v>5</v>
      </c>
      <c r="B10" s="30">
        <v>6.8421052631578938E-2</v>
      </c>
      <c r="C10" s="30">
        <v>-0.27272727272727271</v>
      </c>
      <c r="D10" s="30">
        <v>3.3018867924528239E-2</v>
      </c>
      <c r="E10" s="30">
        <v>-0.37317073170731707</v>
      </c>
      <c r="F10" s="30">
        <v>-0.56800000000000006</v>
      </c>
      <c r="G10" s="30">
        <v>-0.39894179894179893</v>
      </c>
      <c r="I10" s="30"/>
    </row>
    <row r="11" spans="1:16" ht="15.75" thickBot="1" x14ac:dyDescent="0.3">
      <c r="A11" s="2" t="s">
        <v>6</v>
      </c>
      <c r="B11" s="30">
        <v>1.7391304347826875E-3</v>
      </c>
      <c r="C11" s="30">
        <v>-6.0606060606060552E-2</v>
      </c>
      <c r="D11" s="30">
        <v>-4.6801872074883066E-3</v>
      </c>
      <c r="E11" s="30">
        <v>-1.5167930660888396E-2</v>
      </c>
      <c r="F11" s="30">
        <v>-0.2067510548523207</v>
      </c>
      <c r="G11" s="30">
        <v>-5.4310344827586232E-2</v>
      </c>
      <c r="O11" s="25"/>
      <c r="P11" s="25"/>
    </row>
    <row r="12" spans="1:16" ht="15.75" thickBot="1" x14ac:dyDescent="0.3">
      <c r="A12" s="2" t="s">
        <v>7</v>
      </c>
      <c r="B12" s="30">
        <v>0.11282051282051286</v>
      </c>
      <c r="C12" s="30">
        <v>3.7735849056603765E-2</v>
      </c>
      <c r="D12" s="30">
        <v>0.10804321728691479</v>
      </c>
      <c r="E12" s="30">
        <v>-9.2748735244519431E-2</v>
      </c>
      <c r="F12" s="30">
        <v>-0.21604938271604934</v>
      </c>
      <c r="G12" s="30">
        <v>-0.10756676557863498</v>
      </c>
      <c r="O12" s="25"/>
      <c r="P12" s="25"/>
    </row>
    <row r="13" spans="1:16" ht="15.75" thickBot="1" x14ac:dyDescent="0.3">
      <c r="A13" s="2" t="s">
        <v>8</v>
      </c>
      <c r="B13" s="30">
        <v>0.23417721518987333</v>
      </c>
      <c r="C13" s="30">
        <v>-0.41176470588235292</v>
      </c>
      <c r="D13" s="30">
        <v>0.17142857142857149</v>
      </c>
      <c r="E13" s="30">
        <v>-0.36070381231671556</v>
      </c>
      <c r="F13" s="30">
        <v>-0.45569620253164556</v>
      </c>
      <c r="G13" s="30">
        <v>-0.37857142857142856</v>
      </c>
      <c r="O13" s="25"/>
      <c r="P13" s="25"/>
    </row>
    <row r="14" spans="1:16" ht="15.75" thickBot="1" x14ac:dyDescent="0.3">
      <c r="A14" s="2" t="s">
        <v>9</v>
      </c>
      <c r="B14" s="30">
        <v>0.1117318435754191</v>
      </c>
      <c r="C14" s="30">
        <v>-0.22807017543859653</v>
      </c>
      <c r="D14" s="30">
        <v>6.5060240963855431E-2</v>
      </c>
      <c r="E14" s="30">
        <v>-0.15913555992141459</v>
      </c>
      <c r="F14" s="30">
        <v>-0.13084112149532712</v>
      </c>
      <c r="G14" s="30">
        <v>-0.15422077922077926</v>
      </c>
      <c r="O14" s="25"/>
      <c r="P14" s="25"/>
    </row>
    <row r="15" spans="1:16" ht="15.75" thickBot="1" x14ac:dyDescent="0.3">
      <c r="A15" s="2" t="s">
        <v>10</v>
      </c>
      <c r="B15" s="30">
        <v>0.13480392156862742</v>
      </c>
      <c r="C15" s="30">
        <v>-0.10344827586206895</v>
      </c>
      <c r="D15" s="30">
        <v>0.11899313501144171</v>
      </c>
      <c r="E15" s="30">
        <v>3.9863325740318922E-2</v>
      </c>
      <c r="F15" s="30">
        <v>-0.2142857142857143</v>
      </c>
      <c r="G15" s="30">
        <v>1.4344262295082011E-2</v>
      </c>
      <c r="O15" s="25"/>
      <c r="P15" s="25"/>
    </row>
    <row r="16" spans="1:16" ht="15.75" thickBot="1" x14ac:dyDescent="0.3">
      <c r="A16" s="2" t="s">
        <v>11</v>
      </c>
      <c r="B16" s="30">
        <v>2.9057591623036672E-2</v>
      </c>
      <c r="C16" s="30">
        <v>-8.1560283687943214E-2</v>
      </c>
      <c r="D16" s="30">
        <v>2.1452949780594865E-2</v>
      </c>
      <c r="E16" s="30">
        <v>6.0501453488372103E-2</v>
      </c>
      <c r="F16" s="30">
        <v>-0.19133192389006337</v>
      </c>
      <c r="G16" s="30">
        <v>2.356589147286825E-2</v>
      </c>
      <c r="O16" s="25"/>
      <c r="P16" s="25"/>
    </row>
    <row r="17" spans="1:16" ht="15.75" thickBot="1" x14ac:dyDescent="0.3">
      <c r="A17" s="2" t="s">
        <v>24</v>
      </c>
      <c r="B17" s="30">
        <v>6.3511830635118338E-2</v>
      </c>
      <c r="C17" s="30">
        <v>5.4545454545454453E-2</v>
      </c>
      <c r="D17" s="30">
        <v>6.2937062937062915E-2</v>
      </c>
      <c r="E17" s="30">
        <v>7.5835918648741174E-3</v>
      </c>
      <c r="F17" s="30">
        <v>-6.7251461988304118E-2</v>
      </c>
      <c r="G17" s="30">
        <v>-3.0835646006788231E-4</v>
      </c>
      <c r="O17" s="25"/>
      <c r="P17" s="25"/>
    </row>
    <row r="18" spans="1:16" ht="15.75" thickBot="1" x14ac:dyDescent="0.3">
      <c r="A18" s="2" t="s">
        <v>12</v>
      </c>
      <c r="B18" s="30">
        <v>0.29850746268656714</v>
      </c>
      <c r="C18" s="30">
        <v>-0.30769230769230771</v>
      </c>
      <c r="D18" s="30">
        <v>0.19999999999999996</v>
      </c>
      <c r="E18" s="30">
        <v>-6.6312997347480085E-2</v>
      </c>
      <c r="F18" s="30">
        <v>-0.4375</v>
      </c>
      <c r="G18" s="30">
        <v>-0.1201814058956916</v>
      </c>
      <c r="O18" s="25"/>
      <c r="P18" s="25"/>
    </row>
    <row r="19" spans="1:16" ht="15.75" thickBot="1" x14ac:dyDescent="0.3">
      <c r="A19" s="2" t="s">
        <v>13</v>
      </c>
      <c r="B19" s="30">
        <v>0.12378640776699035</v>
      </c>
      <c r="C19" s="30">
        <v>-4.8780487804878092E-2</v>
      </c>
      <c r="D19" s="30">
        <v>0.10816777041942616</v>
      </c>
      <c r="E19" s="30">
        <v>-0.16568544995794787</v>
      </c>
      <c r="F19" s="30">
        <v>-0.14851485148514854</v>
      </c>
      <c r="G19" s="30">
        <v>-0.16319194823867722</v>
      </c>
      <c r="O19" s="25"/>
      <c r="P19" s="25"/>
    </row>
    <row r="20" spans="1:16" ht="15.75" thickBot="1" x14ac:dyDescent="0.3">
      <c r="A20" s="2" t="s">
        <v>14</v>
      </c>
      <c r="B20" s="30">
        <v>2.8497409326424972E-2</v>
      </c>
      <c r="C20" s="30">
        <v>-0.26388888888888884</v>
      </c>
      <c r="D20" s="30">
        <v>8.1967213114753079E-3</v>
      </c>
      <c r="E20" s="30">
        <v>-1.6129032258064502E-2</v>
      </c>
      <c r="F20" s="30">
        <v>-0.23393739703459637</v>
      </c>
      <c r="G20" s="30">
        <v>-4.2200749359100787E-2</v>
      </c>
      <c r="O20" s="25"/>
      <c r="P20" s="25"/>
    </row>
    <row r="21" spans="1:16" ht="15.75" thickBot="1" x14ac:dyDescent="0.3">
      <c r="A21" s="2" t="s">
        <v>15</v>
      </c>
      <c r="B21" s="30">
        <v>-0.28746928746928746</v>
      </c>
      <c r="C21" s="30">
        <v>-0.23333333333333328</v>
      </c>
      <c r="D21" s="30">
        <v>-0.28375286041189929</v>
      </c>
      <c r="E21" s="30">
        <v>-0.19064327485380117</v>
      </c>
      <c r="F21" s="30">
        <v>-0.375</v>
      </c>
      <c r="G21" s="30">
        <v>-0.20925341745531023</v>
      </c>
      <c r="O21" s="25"/>
      <c r="P21" s="25"/>
    </row>
    <row r="22" spans="1:16" ht="15.75" thickBot="1" x14ac:dyDescent="0.3">
      <c r="A22" s="2" t="s">
        <v>16</v>
      </c>
      <c r="B22" s="30">
        <v>0.57024793388429762</v>
      </c>
      <c r="C22" s="30">
        <v>-0.61538461538461542</v>
      </c>
      <c r="D22" s="30">
        <v>0.45522388059701502</v>
      </c>
      <c r="E22" s="30">
        <v>-6.0606060606060552E-2</v>
      </c>
      <c r="F22" s="30">
        <v>0.16666666666666674</v>
      </c>
      <c r="G22" s="30">
        <v>-3.9755351681957207E-2</v>
      </c>
      <c r="O22" s="25"/>
      <c r="P22" s="25"/>
    </row>
    <row r="23" spans="1:16" ht="15.75" thickBot="1" x14ac:dyDescent="0.3">
      <c r="A23" s="2" t="s">
        <v>17</v>
      </c>
      <c r="B23" s="30">
        <v>0.21359223300970864</v>
      </c>
      <c r="C23" s="30">
        <v>-2.2222222222222254E-2</v>
      </c>
      <c r="D23" s="30">
        <v>0.19037199124726478</v>
      </c>
      <c r="E23" s="30">
        <v>2.7231467473525006E-2</v>
      </c>
      <c r="F23" s="30">
        <v>-5.3691275167785268E-2</v>
      </c>
      <c r="G23" s="30">
        <v>1.2345679012345734E-2</v>
      </c>
      <c r="O23" s="25"/>
      <c r="P23" s="25"/>
    </row>
    <row r="24" spans="1:16" ht="15.75" thickBot="1" x14ac:dyDescent="0.3">
      <c r="A24" s="2" t="s">
        <v>18</v>
      </c>
      <c r="B24" s="30">
        <v>0.13207547169811318</v>
      </c>
      <c r="C24" s="30">
        <v>0</v>
      </c>
      <c r="D24" s="30">
        <v>0.125</v>
      </c>
      <c r="E24" s="30">
        <v>-0.20304568527918787</v>
      </c>
      <c r="F24" s="30">
        <v>-0.3125</v>
      </c>
      <c r="G24" s="30">
        <v>-0.21126760563380287</v>
      </c>
      <c r="O24" s="25"/>
      <c r="P24" s="25"/>
    </row>
    <row r="25" spans="1:16" ht="15.75" thickBot="1" x14ac:dyDescent="0.3">
      <c r="A25" s="3" t="s">
        <v>23</v>
      </c>
      <c r="B25" s="7">
        <v>4.1346153846153921E-2</v>
      </c>
      <c r="C25" s="7">
        <v>-9.6207215541165625E-2</v>
      </c>
      <c r="D25" s="7">
        <v>3.1162249161016398E-2</v>
      </c>
      <c r="E25" s="7">
        <v>-3.4808055138423666E-2</v>
      </c>
      <c r="F25" s="7">
        <v>-0.1917440156326331</v>
      </c>
      <c r="G25" s="7">
        <v>-5.617828039248296E-2</v>
      </c>
      <c r="O25" s="25"/>
      <c r="P25" s="25"/>
    </row>
    <row r="26" spans="1:16" x14ac:dyDescent="0.25">
      <c r="O26" s="25"/>
      <c r="P26" s="25"/>
    </row>
  </sheetData>
  <mergeCells count="2">
    <mergeCell ref="B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Evol. sent. y dec.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Adolfo Gálvez Moraleda</cp:lastModifiedBy>
  <dcterms:created xsi:type="dcterms:W3CDTF">2021-05-26T07:41:11Z</dcterms:created>
  <dcterms:modified xsi:type="dcterms:W3CDTF">2026-03-19T15:59:40Z</dcterms:modified>
</cp:coreProperties>
</file>